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'List1'!$A$3:$G$51</definedName>
  </definedNames>
  <calcPr fullCalcOnLoad="1"/>
</workbook>
</file>

<file path=xl/sharedStrings.xml><?xml version="1.0" encoding="utf-8"?>
<sst xmlns="http://schemas.openxmlformats.org/spreadsheetml/2006/main" count="51" uniqueCount="44">
  <si>
    <t>V souladu s ustanovením § 3 zákona číslo 250/2000 Sb., o rozpočtových pravidlech územních rozpočtů zastupitelstvo obce Klenovice na svém jednání dne 15.5.2009 schvaluje tento rozpočtový výhled na období let 2010-2014.</t>
  </si>
  <si>
    <t>PŘÍJMY</t>
  </si>
  <si>
    <t>třída</t>
  </si>
  <si>
    <t>název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</si>
  <si>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</si>
  <si>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</si>
  <si>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</si>
  <si>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</si>
  <si>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</si>
  <si>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</si>
  <si>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FINANCOVÁNÍ</t>
  </si>
  <si>
    <t>financování celkem</t>
  </si>
  <si>
    <t>splátka úvěru</t>
  </si>
  <si>
    <t>rezervy</t>
  </si>
  <si>
    <t>Schváleno zastupitelstvem obce Lipovec usnesením číslo ........ ze dne ................</t>
  </si>
  <si>
    <t>z toho:</t>
  </si>
  <si>
    <t>příjmy z poplatků</t>
  </si>
  <si>
    <t>Daňové příjmy celkem</t>
  </si>
  <si>
    <t>Nedaňové příjmy celkem</t>
  </si>
  <si>
    <t>Kapitálové příjmy celkem</t>
  </si>
  <si>
    <t>SFV transfer ze SR</t>
  </si>
  <si>
    <t>10..  pěstební činnost</t>
  </si>
  <si>
    <t>22..  komunikace</t>
  </si>
  <si>
    <t>21..  vnitřní obchod</t>
  </si>
  <si>
    <t>23..  voda a odpady</t>
  </si>
  <si>
    <t>34..  tělovýchova</t>
  </si>
  <si>
    <t>33..  kultura</t>
  </si>
  <si>
    <t>31..  školství</t>
  </si>
  <si>
    <t>36..  byty a nebyty, VO,kom služby</t>
  </si>
  <si>
    <t>37..  odpady a veřejná zeleň</t>
  </si>
  <si>
    <t>61..  místní správa a zastupitelstvo</t>
  </si>
  <si>
    <t>63..  bankovní a finanční operace</t>
  </si>
  <si>
    <t>55..  požární bezpečnost</t>
  </si>
  <si>
    <t>43..  pečovatelská služba</t>
  </si>
  <si>
    <t>Do roku 2023 bude Obec Lipovec splácet úvěr ve výši 1 300 008,- ročně - splátka úvěru z roku 2015.</t>
  </si>
  <si>
    <t>příjmy ze sdílených daní</t>
  </si>
  <si>
    <t>nájmy a ostaní příjmy</t>
  </si>
  <si>
    <t>V souladu s ustanovením § 3 zákona 250/2000 Sb., o rozpočtových pravidlech územních rozpočtů zastupitelstvo obce Lipovec na svém jednání dne ..................... schvaluje tento rozpočtový výhled na období let 2010-2022</t>
  </si>
  <si>
    <t>36.. Inženýrské sítě</t>
  </si>
  <si>
    <t>2020-2022</t>
  </si>
  <si>
    <t>Návrh střednědobého výhledu rozpočtu</t>
  </si>
  <si>
    <t>22.. Místní komunikace</t>
  </si>
  <si>
    <t>23..čistička vod</t>
  </si>
  <si>
    <t>36.. Územní plán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</si>
</sst>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9.8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.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8" borderId="21" xfId="0" applyFont="1" applyFill="1" applyBorder="1" applyAlignment="1">
      <alignment/>
    </xf>
    <xf numFmtId="4" fontId="4" fillId="8" borderId="21" xfId="0" applyNumberFormat="1" applyFont="1" applyFill="1" applyBorder="1" applyAlignment="1">
      <alignment horizontal="center"/>
    </xf>
    <xf numFmtId="4" fontId="4" fillId="8" borderId="2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3" borderId="23" xfId="0" applyFont="1" applyFill="1" applyBorder="1" applyAlignment="1">
      <alignment/>
    </xf>
    <xf numFmtId="4" fontId="3" fillId="33" borderId="23" xfId="0" applyNumberFormat="1" applyFon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2" max="2" width="9.140625" style="1" customWidth="1"/>
    <col min="3" max="3" width="32.140625" style="0" customWidth="1"/>
    <col min="4" max="7" width="17.421875" style="1" customWidth="1"/>
    <col min="9" max="9" width="12.7109375" style="0" bestFit="1" customWidth="1"/>
    <col min="10" max="10" width="14.7109375" style="0" customWidth="1"/>
    <col min="11" max="11" width="12.7109375" style="0" customWidth="1"/>
  </cols>
  <sheetData>
    <row r="3" spans="3:4" ht="19.5">
      <c r="C3" s="4" t="s">
        <v>40</v>
      </c>
      <c r="D3" s="2"/>
    </row>
    <row r="5" spans="2:4" ht="12.75">
      <c r="B5" s="5"/>
      <c r="C5" s="5" t="s">
        <v>39</v>
      </c>
      <c r="D5" s="5"/>
    </row>
    <row r="6" spans="1:7" ht="33.75" customHeight="1" thickBot="1">
      <c r="A6" s="3" t="s">
        <v>0</v>
      </c>
      <c r="B6" s="51" t="s">
        <v>37</v>
      </c>
      <c r="C6" s="52"/>
      <c r="D6" s="52"/>
      <c r="E6" s="52"/>
      <c r="F6" s="53"/>
      <c r="G6" s="53"/>
    </row>
    <row r="7" spans="2:7" ht="24" customHeight="1" thickBot="1">
      <c r="B7" s="48" t="s">
        <v>1</v>
      </c>
      <c r="C7" s="49"/>
      <c r="D7" s="49"/>
      <c r="E7" s="49"/>
      <c r="F7" s="49"/>
      <c r="G7" s="50"/>
    </row>
    <row r="8" spans="2:7" ht="12.75">
      <c r="B8" s="18" t="s">
        <v>2</v>
      </c>
      <c r="C8" s="19" t="s">
        <v>3</v>
      </c>
      <c r="D8" s="20"/>
      <c r="E8" s="21">
        <v>2020</v>
      </c>
      <c r="F8" s="20">
        <v>2021</v>
      </c>
      <c r="G8" s="21">
        <v>2022</v>
      </c>
    </row>
    <row r="9" spans="2:7" ht="12.75">
      <c r="B9" s="38">
        <v>1</v>
      </c>
      <c r="C9" s="27" t="s">
        <v>17</v>
      </c>
      <c r="D9" s="28"/>
      <c r="E9" s="30">
        <f>SUM(E10:E11)</f>
        <v>16800000</v>
      </c>
      <c r="F9" s="30">
        <f>SUM(F10:F11)</f>
        <v>16320000</v>
      </c>
      <c r="G9" s="30">
        <f>SUM(G10:G11)</f>
        <v>16350000</v>
      </c>
    </row>
    <row r="10" spans="2:7" ht="12.75">
      <c r="B10" s="11" t="s">
        <v>15</v>
      </c>
      <c r="C10" s="8" t="s">
        <v>16</v>
      </c>
      <c r="D10" s="12"/>
      <c r="E10" s="22">
        <v>800000</v>
      </c>
      <c r="F10" s="13">
        <v>820000</v>
      </c>
      <c r="G10" s="22">
        <v>850000</v>
      </c>
    </row>
    <row r="11" spans="2:7" ht="12.75">
      <c r="B11" s="11"/>
      <c r="C11" s="8" t="s">
        <v>35</v>
      </c>
      <c r="D11" s="12"/>
      <c r="E11" s="13">
        <v>16000000</v>
      </c>
      <c r="F11" s="13">
        <v>15500000</v>
      </c>
      <c r="G11" s="13">
        <v>15500000</v>
      </c>
    </row>
    <row r="12" spans="2:7" ht="12.75">
      <c r="B12" s="38">
        <v>2</v>
      </c>
      <c r="C12" s="27" t="s">
        <v>18</v>
      </c>
      <c r="D12" s="28"/>
      <c r="E12" s="29">
        <v>1800000</v>
      </c>
      <c r="F12" s="29">
        <v>1800000</v>
      </c>
      <c r="G12" s="29">
        <v>1800000</v>
      </c>
    </row>
    <row r="13" spans="2:7" ht="12.75">
      <c r="B13" s="11"/>
      <c r="C13" s="31" t="s">
        <v>36</v>
      </c>
      <c r="D13" s="32"/>
      <c r="E13" s="34">
        <v>1800000</v>
      </c>
      <c r="F13" s="33">
        <v>1800000</v>
      </c>
      <c r="G13" s="34">
        <v>1800000</v>
      </c>
    </row>
    <row r="14" spans="2:7" ht="12.75">
      <c r="B14" s="38">
        <v>3</v>
      </c>
      <c r="C14" s="27" t="s">
        <v>19</v>
      </c>
      <c r="D14" s="28"/>
      <c r="E14" s="30">
        <v>0</v>
      </c>
      <c r="F14" s="29">
        <v>1000000</v>
      </c>
      <c r="G14" s="30">
        <v>1000000</v>
      </c>
    </row>
    <row r="15" spans="2:7" ht="12.75">
      <c r="B15" s="39">
        <v>4</v>
      </c>
      <c r="C15" s="35" t="s">
        <v>4</v>
      </c>
      <c r="D15" s="36"/>
      <c r="E15" s="37">
        <v>390000</v>
      </c>
      <c r="F15" s="37">
        <v>390000</v>
      </c>
      <c r="G15" s="37">
        <v>390000</v>
      </c>
    </row>
    <row r="16" spans="2:7" ht="13.5" thickBot="1">
      <c r="B16" s="11" t="s">
        <v>15</v>
      </c>
      <c r="C16" s="8" t="s">
        <v>20</v>
      </c>
      <c r="D16" s="12"/>
      <c r="E16" s="22">
        <v>390000</v>
      </c>
      <c r="F16" s="13">
        <v>390000</v>
      </c>
      <c r="G16" s="22">
        <v>390000</v>
      </c>
    </row>
    <row r="17" spans="2:7" ht="13.5" thickBot="1">
      <c r="B17" s="26"/>
      <c r="C17" s="40" t="s">
        <v>5</v>
      </c>
      <c r="D17" s="41"/>
      <c r="E17" s="41">
        <f>SUM(E9+E12+E15+E14)</f>
        <v>18990000</v>
      </c>
      <c r="F17" s="41">
        <f>SUM(F9+F12+F15+F14)</f>
        <v>19510000</v>
      </c>
      <c r="G17" s="41">
        <f>SUM(G9+G12+G15+G14)</f>
        <v>19540000</v>
      </c>
    </row>
    <row r="18" spans="2:7" ht="24" customHeight="1" thickBot="1">
      <c r="B18" s="48" t="s">
        <v>6</v>
      </c>
      <c r="C18" s="49"/>
      <c r="D18" s="49"/>
      <c r="E18" s="49"/>
      <c r="F18" s="49"/>
      <c r="G18" s="50"/>
    </row>
    <row r="19" spans="2:7" ht="12.75">
      <c r="B19" s="18" t="s">
        <v>2</v>
      </c>
      <c r="C19" s="19" t="s">
        <v>3</v>
      </c>
      <c r="D19" s="20"/>
      <c r="E19" s="21">
        <v>2020</v>
      </c>
      <c r="F19" s="20">
        <v>2021</v>
      </c>
      <c r="G19" s="21">
        <v>2022</v>
      </c>
    </row>
    <row r="20" spans="2:7" ht="12.75">
      <c r="B20" s="38">
        <v>5</v>
      </c>
      <c r="C20" s="27" t="s">
        <v>7</v>
      </c>
      <c r="D20" s="28"/>
      <c r="E20" s="29">
        <f>SUM(E21:E33)</f>
        <v>10200000</v>
      </c>
      <c r="F20" s="29">
        <f>SUM(F21:F33)</f>
        <v>10680000</v>
      </c>
      <c r="G20" s="29">
        <f>SUM(G21:G33)</f>
        <v>10800000</v>
      </c>
    </row>
    <row r="21" spans="2:7" ht="12.75">
      <c r="B21" s="11" t="s">
        <v>15</v>
      </c>
      <c r="C21" s="8" t="s">
        <v>21</v>
      </c>
      <c r="D21" s="12"/>
      <c r="E21" s="13">
        <v>50000</v>
      </c>
      <c r="F21" s="13">
        <v>50000</v>
      </c>
      <c r="G21" s="13">
        <v>50000</v>
      </c>
    </row>
    <row r="22" spans="2:7" ht="12.75">
      <c r="B22" s="11"/>
      <c r="C22" s="8" t="s">
        <v>23</v>
      </c>
      <c r="D22" s="12"/>
      <c r="E22" s="13">
        <v>200000</v>
      </c>
      <c r="F22" s="13">
        <v>200000</v>
      </c>
      <c r="G22" s="13">
        <v>200000</v>
      </c>
    </row>
    <row r="23" spans="2:7" ht="12.75">
      <c r="B23" s="11"/>
      <c r="C23" s="8" t="s">
        <v>22</v>
      </c>
      <c r="D23" s="12"/>
      <c r="E23" s="13">
        <v>370000</v>
      </c>
      <c r="F23" s="13">
        <v>400000</v>
      </c>
      <c r="G23" s="13">
        <v>400000</v>
      </c>
    </row>
    <row r="24" spans="2:7" ht="12.75">
      <c r="B24" s="11"/>
      <c r="C24" s="8" t="s">
        <v>24</v>
      </c>
      <c r="D24" s="12"/>
      <c r="E24" s="13">
        <v>300000</v>
      </c>
      <c r="F24" s="13">
        <v>300000</v>
      </c>
      <c r="G24" s="13">
        <v>300000</v>
      </c>
    </row>
    <row r="25" spans="2:7" ht="12.75">
      <c r="B25" s="11"/>
      <c r="C25" s="8" t="s">
        <v>27</v>
      </c>
      <c r="D25" s="12"/>
      <c r="E25" s="13">
        <v>2000000</v>
      </c>
      <c r="F25" s="13">
        <v>2000000</v>
      </c>
      <c r="G25" s="13">
        <v>2000000</v>
      </c>
    </row>
    <row r="26" spans="2:7" ht="12.75">
      <c r="B26" s="11"/>
      <c r="C26" s="8" t="s">
        <v>26</v>
      </c>
      <c r="D26" s="12"/>
      <c r="E26" s="13">
        <v>250000</v>
      </c>
      <c r="F26" s="13">
        <v>250000</v>
      </c>
      <c r="G26" s="22">
        <v>270000</v>
      </c>
    </row>
    <row r="27" spans="2:7" ht="12.75">
      <c r="B27" s="11"/>
      <c r="C27" s="8" t="s">
        <v>25</v>
      </c>
      <c r="D27" s="12"/>
      <c r="E27" s="13">
        <v>750000</v>
      </c>
      <c r="F27" s="13">
        <v>800000</v>
      </c>
      <c r="G27" s="13">
        <v>800000</v>
      </c>
    </row>
    <row r="28" spans="2:7" ht="12.75">
      <c r="B28" s="11"/>
      <c r="C28" s="8" t="s">
        <v>28</v>
      </c>
      <c r="D28" s="12"/>
      <c r="E28" s="13">
        <v>1300000</v>
      </c>
      <c r="F28" s="13">
        <v>1500000</v>
      </c>
      <c r="G28" s="13">
        <v>1500000</v>
      </c>
    </row>
    <row r="29" spans="2:7" ht="12.75">
      <c r="B29" s="11"/>
      <c r="C29" s="8" t="s">
        <v>29</v>
      </c>
      <c r="D29" s="12"/>
      <c r="E29" s="13">
        <v>1500000</v>
      </c>
      <c r="F29" s="13">
        <v>1500000</v>
      </c>
      <c r="G29" s="13">
        <v>1500000</v>
      </c>
    </row>
    <row r="30" spans="2:7" ht="12.75">
      <c r="B30" s="11"/>
      <c r="C30" s="31" t="s">
        <v>33</v>
      </c>
      <c r="D30" s="12"/>
      <c r="E30" s="13">
        <v>180000</v>
      </c>
      <c r="F30" s="13">
        <v>180000</v>
      </c>
      <c r="G30" s="13">
        <v>180000</v>
      </c>
    </row>
    <row r="31" spans="2:7" ht="12.75">
      <c r="B31" s="11"/>
      <c r="C31" s="8" t="s">
        <v>32</v>
      </c>
      <c r="D31" s="12"/>
      <c r="E31" s="13">
        <v>200000</v>
      </c>
      <c r="F31" s="13">
        <v>200000</v>
      </c>
      <c r="G31" s="13">
        <v>200000</v>
      </c>
    </row>
    <row r="32" spans="2:7" ht="12.75">
      <c r="B32" s="11"/>
      <c r="C32" s="8" t="s">
        <v>30</v>
      </c>
      <c r="D32" s="12"/>
      <c r="E32" s="13">
        <v>2700000</v>
      </c>
      <c r="F32" s="13">
        <v>2700000</v>
      </c>
      <c r="G32" s="13">
        <v>2700000</v>
      </c>
    </row>
    <row r="33" spans="2:7" ht="12.75">
      <c r="B33" s="11"/>
      <c r="C33" s="8" t="s">
        <v>31</v>
      </c>
      <c r="D33" s="12"/>
      <c r="E33" s="13">
        <v>400000</v>
      </c>
      <c r="F33" s="13">
        <v>600000</v>
      </c>
      <c r="G33" s="13">
        <v>700000</v>
      </c>
    </row>
    <row r="34" spans="2:7" ht="12.75">
      <c r="B34" s="38">
        <v>6</v>
      </c>
      <c r="C34" s="27" t="s">
        <v>8</v>
      </c>
      <c r="D34" s="28"/>
      <c r="E34" s="29">
        <f>SUM(E35:E39)</f>
        <v>6000000</v>
      </c>
      <c r="F34" s="29">
        <f>SUM(F35:F39)</f>
        <v>7000000</v>
      </c>
      <c r="G34" s="29">
        <f>SUM(G35:G39)</f>
        <v>7000000</v>
      </c>
    </row>
    <row r="35" spans="2:7" ht="12.75">
      <c r="B35" s="11" t="s">
        <v>15</v>
      </c>
      <c r="C35" s="15" t="s">
        <v>38</v>
      </c>
      <c r="D35" s="16"/>
      <c r="E35" s="17">
        <v>3000000</v>
      </c>
      <c r="F35" s="17">
        <v>3000000</v>
      </c>
      <c r="G35" s="23">
        <v>0</v>
      </c>
    </row>
    <row r="36" spans="2:7" ht="12.75">
      <c r="B36" s="11"/>
      <c r="C36" s="15" t="s">
        <v>41</v>
      </c>
      <c r="D36" s="16"/>
      <c r="E36" s="17">
        <v>2000000</v>
      </c>
      <c r="F36" s="17">
        <v>1000000</v>
      </c>
      <c r="G36" s="23">
        <v>0</v>
      </c>
    </row>
    <row r="37" spans="2:7" ht="12.75">
      <c r="B37" s="11"/>
      <c r="C37" s="15" t="s">
        <v>42</v>
      </c>
      <c r="D37" s="16"/>
      <c r="E37" s="17">
        <v>500000</v>
      </c>
      <c r="F37" s="17">
        <v>3000000</v>
      </c>
      <c r="G37" s="23">
        <v>7000000</v>
      </c>
    </row>
    <row r="38" spans="2:7" ht="12.75">
      <c r="B38" s="11"/>
      <c r="C38" s="15" t="s">
        <v>43</v>
      </c>
      <c r="D38" s="16"/>
      <c r="E38" s="17">
        <v>500000</v>
      </c>
      <c r="F38" s="17">
        <v>0</v>
      </c>
      <c r="G38" s="23">
        <v>0</v>
      </c>
    </row>
    <row r="39" spans="2:7" ht="12.75">
      <c r="B39" s="11"/>
      <c r="C39" s="15"/>
      <c r="D39" s="16"/>
      <c r="E39" s="17"/>
      <c r="F39" s="17"/>
      <c r="G39" s="23"/>
    </row>
    <row r="40" spans="2:7" ht="13.5" thickBot="1">
      <c r="B40" s="38">
        <v>6</v>
      </c>
      <c r="C40" s="44" t="s">
        <v>13</v>
      </c>
      <c r="D40" s="45"/>
      <c r="E40" s="46">
        <v>1489900</v>
      </c>
      <c r="F40" s="46">
        <v>529900</v>
      </c>
      <c r="G40" s="47">
        <v>439900</v>
      </c>
    </row>
    <row r="41" spans="2:9" ht="13.5" thickBot="1">
      <c r="B41" s="26"/>
      <c r="C41" s="40" t="s">
        <v>9</v>
      </c>
      <c r="D41" s="41"/>
      <c r="E41" s="41">
        <f>SUM(E20+E34+E40)</f>
        <v>17689900</v>
      </c>
      <c r="F41" s="41">
        <f>SUM(F20+F34+F40)</f>
        <v>18209900</v>
      </c>
      <c r="G41" s="41">
        <f>SUM(G20+G34+G40)</f>
        <v>18239900</v>
      </c>
      <c r="I41" s="43"/>
    </row>
    <row r="42" spans="2:7" ht="24" customHeight="1" thickBot="1">
      <c r="B42" s="48" t="s">
        <v>10</v>
      </c>
      <c r="C42" s="49"/>
      <c r="D42" s="49"/>
      <c r="E42" s="49"/>
      <c r="F42" s="49"/>
      <c r="G42" s="50"/>
    </row>
    <row r="43" spans="2:7" ht="12.75">
      <c r="B43" s="18" t="s">
        <v>2</v>
      </c>
      <c r="C43" s="19" t="s">
        <v>3</v>
      </c>
      <c r="D43" s="20"/>
      <c r="E43" s="21">
        <v>2020</v>
      </c>
      <c r="F43" s="20">
        <v>2021</v>
      </c>
      <c r="G43" s="21">
        <v>2022</v>
      </c>
    </row>
    <row r="44" spans="2:11" ht="12.75">
      <c r="B44" s="38">
        <v>8</v>
      </c>
      <c r="C44" s="27" t="s">
        <v>12</v>
      </c>
      <c r="D44" s="28"/>
      <c r="E44" s="29">
        <v>1300100</v>
      </c>
      <c r="F44" s="29">
        <v>1300100</v>
      </c>
      <c r="G44" s="30">
        <v>1300100</v>
      </c>
      <c r="I44" s="24"/>
      <c r="J44" s="24"/>
      <c r="K44" s="24"/>
    </row>
    <row r="45" spans="2:11" ht="13.5" thickBot="1">
      <c r="B45" s="14"/>
      <c r="C45" s="15"/>
      <c r="D45" s="16"/>
      <c r="E45" s="17"/>
      <c r="F45" s="17"/>
      <c r="G45" s="23"/>
      <c r="I45" s="24"/>
      <c r="J45" s="24"/>
      <c r="K45" s="24"/>
    </row>
    <row r="46" spans="2:11" ht="13.5" thickBot="1">
      <c r="B46" s="26"/>
      <c r="C46" s="40" t="s">
        <v>11</v>
      </c>
      <c r="D46" s="41"/>
      <c r="E46" s="41">
        <f>SUM(E44)</f>
        <v>1300100</v>
      </c>
      <c r="F46" s="41">
        <f>SUM(F44)</f>
        <v>1300100</v>
      </c>
      <c r="G46" s="42">
        <f>SUM(G44)</f>
        <v>1300100</v>
      </c>
      <c r="I46" s="43">
        <f>SUM(E17-E41-E46)</f>
        <v>0</v>
      </c>
      <c r="J46" s="43">
        <f>SUM(F17-F41-F46)</f>
        <v>0</v>
      </c>
      <c r="K46" s="43">
        <f>SUM(G17-G41-G46)</f>
        <v>0</v>
      </c>
    </row>
    <row r="47" spans="3:7" ht="12.75">
      <c r="C47" s="6"/>
      <c r="D47" s="9"/>
      <c r="E47" s="25"/>
      <c r="F47" s="25"/>
      <c r="G47" s="25"/>
    </row>
    <row r="48" spans="9:11" ht="12.75">
      <c r="I48" s="43">
        <f>SUM(E41+E46)</f>
        <v>18990000</v>
      </c>
      <c r="J48" s="43">
        <f>SUM(F41+F46)</f>
        <v>19510000</v>
      </c>
      <c r="K48" s="43">
        <f>SUM(G41+G46)</f>
        <v>19540000</v>
      </c>
    </row>
    <row r="49" ht="12.75">
      <c r="B49" s="7" t="s">
        <v>14</v>
      </c>
    </row>
    <row r="50" ht="12.75">
      <c r="B50" t="s">
        <v>34</v>
      </c>
    </row>
    <row r="52" spans="3:4" ht="12.75">
      <c r="C52" s="3"/>
      <c r="D52" s="10"/>
    </row>
  </sheetData>
  <sheetProtection/>
  <mergeCells count="4">
    <mergeCell ref="B7:G7"/>
    <mergeCell ref="B18:G18"/>
    <mergeCell ref="B42:G42"/>
    <mergeCell ref="B6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Lipovec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Lipovec</dc:creator>
  <cp:keywords/>
  <dc:description/>
  <cp:lastModifiedBy>uzivatel</cp:lastModifiedBy>
  <cp:lastPrinted>2018-09-06T05:14:39Z</cp:lastPrinted>
  <dcterms:created xsi:type="dcterms:W3CDTF">2009-12-01T12:52:41Z</dcterms:created>
  <dcterms:modified xsi:type="dcterms:W3CDTF">2018-09-06T05:42:53Z</dcterms:modified>
  <cp:category/>
  <cp:version/>
  <cp:contentType/>
  <cp:contentStatus/>
</cp:coreProperties>
</file>