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11985" activeTab="3"/>
  </bookViews>
  <sheets>
    <sheet name="Hospodaření" sheetId="1" r:id="rId1"/>
    <sheet name="výsledek činností,provozů" sheetId="2" r:id="rId2"/>
    <sheet name="správa" sheetId="3" r:id="rId3"/>
    <sheet name="doprava" sheetId="4" r:id="rId4"/>
    <sheet name="mechanizace" sheetId="5" r:id="rId5"/>
  </sheets>
  <calcPr calcId="125725"/>
</workbook>
</file>

<file path=xl/calcChain.xml><?xml version="1.0" encoding="utf-8"?>
<calcChain xmlns="http://schemas.openxmlformats.org/spreadsheetml/2006/main">
  <c r="C75" i="1"/>
  <c r="C14"/>
  <c r="E75"/>
  <c r="E36"/>
  <c r="E42"/>
  <c r="E48"/>
  <c r="E54"/>
  <c r="E60"/>
  <c r="E66"/>
  <c r="E14"/>
</calcChain>
</file>

<file path=xl/sharedStrings.xml><?xml version="1.0" encoding="utf-8"?>
<sst xmlns="http://schemas.openxmlformats.org/spreadsheetml/2006/main" count="168" uniqueCount="106">
  <si>
    <t>HOSPODAŘENÍ</t>
  </si>
  <si>
    <t>STEMD s.r.o.</t>
  </si>
  <si>
    <t>Lipovec 200, 679 15</t>
  </si>
  <si>
    <t>Hospodářský výsledek:</t>
  </si>
  <si>
    <t>Celkové výnosy:</t>
  </si>
  <si>
    <t>Celkové náklady:</t>
  </si>
  <si>
    <t>Výsledovka podle provozů</t>
  </si>
  <si>
    <t>DOPRAVA -provoz 50</t>
  </si>
  <si>
    <t>výnosy</t>
  </si>
  <si>
    <t>výsledek</t>
  </si>
  <si>
    <t>náklady</t>
  </si>
  <si>
    <t>MECHANIZACE-provoz 40</t>
  </si>
  <si>
    <t>STAVEBNÍ-provoz 10</t>
  </si>
  <si>
    <t>SPRÁVA-provoz 60</t>
  </si>
  <si>
    <t>PRŮM.PRODEJNA-provoz 70</t>
  </si>
  <si>
    <t>POTRAVINY-provoz 80</t>
  </si>
  <si>
    <t>MARIANÍN-provoz 88</t>
  </si>
  <si>
    <t>SOKOLOVNA-provoz 66</t>
  </si>
  <si>
    <t>Provoz 0</t>
  </si>
  <si>
    <t>rok 2010</t>
  </si>
  <si>
    <t>rok 2011</t>
  </si>
  <si>
    <t>provoz</t>
  </si>
  <si>
    <t>celkem výsledek</t>
  </si>
  <si>
    <t>provozů</t>
  </si>
  <si>
    <t>náhrada</t>
  </si>
  <si>
    <t>prac.nesch.</t>
  </si>
  <si>
    <t>stavební</t>
  </si>
  <si>
    <t>mechanizace</t>
  </si>
  <si>
    <t>doprava</t>
  </si>
  <si>
    <t>správa</t>
  </si>
  <si>
    <t>prům.prodejna</t>
  </si>
  <si>
    <t>potraviny</t>
  </si>
  <si>
    <t>Marianín</t>
  </si>
  <si>
    <t>Sokolovna</t>
  </si>
  <si>
    <t>prosinec</t>
  </si>
  <si>
    <t>rozpracovanost</t>
  </si>
  <si>
    <t>činnost</t>
  </si>
  <si>
    <t>celkem</t>
  </si>
  <si>
    <t>úklid obce</t>
  </si>
  <si>
    <t>inžen. Sítě</t>
  </si>
  <si>
    <t>veř.zeleň</t>
  </si>
  <si>
    <t>chodníky</t>
  </si>
  <si>
    <t>garáže</t>
  </si>
  <si>
    <t>MK, úklid obce</t>
  </si>
  <si>
    <t>veřejné osvětlení</t>
  </si>
  <si>
    <t>4TI-nad zahradnictvím</t>
  </si>
  <si>
    <t>vatra</t>
  </si>
  <si>
    <t>údržba bytů</t>
  </si>
  <si>
    <t>MŠ přestavba</t>
  </si>
  <si>
    <t>RR byt č.3</t>
  </si>
  <si>
    <t>RR byt č.4</t>
  </si>
  <si>
    <t>RR byt č.5</t>
  </si>
  <si>
    <t>oprava Sokolovny</t>
  </si>
  <si>
    <t>oprava Multikáry</t>
  </si>
  <si>
    <t>vánoční strom</t>
  </si>
  <si>
    <t>RR hasička</t>
  </si>
  <si>
    <t>RR radnice</t>
  </si>
  <si>
    <t>36TI/2(udolíčko3)</t>
  </si>
  <si>
    <t>MŠ dokonč.práce</t>
  </si>
  <si>
    <t>36TI-přípojky</t>
  </si>
  <si>
    <t>Kaplička Marianín</t>
  </si>
  <si>
    <t>Plch</t>
  </si>
  <si>
    <t>oprava tr.vlečky</t>
  </si>
  <si>
    <t>Hřiště Marianín</t>
  </si>
  <si>
    <t>MK Marianín</t>
  </si>
  <si>
    <t>Fara oplocení</t>
  </si>
  <si>
    <t>Viktoryn</t>
  </si>
  <si>
    <t>ZŠ</t>
  </si>
  <si>
    <t>ATS</t>
  </si>
  <si>
    <t>hřiště Sokol</t>
  </si>
  <si>
    <t>Kostel-fasáda</t>
  </si>
  <si>
    <t>kanalizace Ševčík</t>
  </si>
  <si>
    <t>ČZS-moštárna</t>
  </si>
  <si>
    <t>Huška</t>
  </si>
  <si>
    <t>Dvořák - omítka</t>
  </si>
  <si>
    <t>Brno</t>
  </si>
  <si>
    <t>ATAS Brno</t>
  </si>
  <si>
    <t>ZŠ vzduchotechnika</t>
  </si>
  <si>
    <t>hasička podlaha</t>
  </si>
  <si>
    <t>zateplení ZŠ</t>
  </si>
  <si>
    <t>radnice kanál</t>
  </si>
  <si>
    <t>kostel omítka</t>
  </si>
  <si>
    <t>celkem stavební</t>
  </si>
  <si>
    <t>Správa</t>
  </si>
  <si>
    <t>mzdové</t>
  </si>
  <si>
    <t>(odstupné Fianda, Ševčík)</t>
  </si>
  <si>
    <t>dary</t>
  </si>
  <si>
    <t>školení,právník</t>
  </si>
  <si>
    <t>materiál</t>
  </si>
  <si>
    <t>odúčtování pohledávek</t>
  </si>
  <si>
    <t>daň z příjmů</t>
  </si>
  <si>
    <t>ostatní</t>
  </si>
  <si>
    <t>celkem náklady</t>
  </si>
  <si>
    <t>odpis závazků</t>
  </si>
  <si>
    <t>ostatní (obědy..</t>
  </si>
  <si>
    <t>celkem výnosy</t>
  </si>
  <si>
    <t>DOPRAVA</t>
  </si>
  <si>
    <t>Fabie</t>
  </si>
  <si>
    <t>vozík</t>
  </si>
  <si>
    <t>Felicie</t>
  </si>
  <si>
    <t>Liaz</t>
  </si>
  <si>
    <t>Forman</t>
  </si>
  <si>
    <t>Avie</t>
  </si>
  <si>
    <t>DH112</t>
  </si>
  <si>
    <t>HON</t>
  </si>
  <si>
    <t>traktor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</si>
</sst>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1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4" fontId="3" fillId="0" borderId="8" xfId="0" applyNumberFormat="1" applyFont="1" applyBorder="1"/>
    <xf numFmtId="4" fontId="3" fillId="0" borderId="5" xfId="0" applyNumberFormat="1" applyFont="1" applyBorder="1"/>
    <xf numFmtId="4" fontId="0" fillId="0" borderId="0" xfId="0" applyNumberFormat="1"/>
    <xf numFmtId="4" fontId="1" fillId="0" borderId="0" xfId="0" applyNumberFormat="1" applyFont="1" applyAlignment="1">
      <alignment horizontal="right"/>
    </xf>
    <xf numFmtId="4" fontId="3" fillId="0" borderId="3" xfId="0" applyNumberFormat="1" applyFont="1" applyBorder="1"/>
    <xf numFmtId="4" fontId="3" fillId="0" borderId="5" xfId="0" applyNumberFormat="1" applyFont="1" applyBorder="1" applyAlignment="1">
      <alignment shrinkToFit="1"/>
    </xf>
    <xf numFmtId="4" fontId="3" fillId="0" borderId="5" xfId="0" applyNumberFormat="1" applyFont="1" applyBorder="1" applyAlignment="1">
      <alignment horizontal="right"/>
    </xf>
    <xf numFmtId="4" fontId="1" fillId="2" borderId="0" xfId="0" applyNumberFormat="1" applyFont="1" applyFill="1"/>
    <xf numFmtId="0" fontId="0" fillId="0" borderId="0" xfId="0"/>
    <xf numFmtId="0" fontId="1" fillId="0" borderId="9" xfId="0" applyFont="1" applyBorder="1"/>
    <xf numFmtId="0" fontId="1" fillId="3" borderId="11" xfId="0" applyFont="1" applyFill="1" applyBorder="1"/>
    <xf numFmtId="0" fontId="0" fillId="0" borderId="0" xfId="0" applyFill="1" applyBorder="1"/>
    <xf numFmtId="0" fontId="1" fillId="0" borderId="23" xfId="0" applyFont="1" applyBorder="1"/>
    <xf numFmtId="0" fontId="5" fillId="0" borderId="12" xfId="0" applyFont="1" applyBorder="1"/>
    <xf numFmtId="0" fontId="1" fillId="0" borderId="24" xfId="0" applyFont="1" applyBorder="1"/>
    <xf numFmtId="0" fontId="1" fillId="3" borderId="14" xfId="0" applyFont="1" applyFill="1" applyBorder="1"/>
    <xf numFmtId="0" fontId="0" fillId="0" borderId="24" xfId="0" applyBorder="1"/>
    <xf numFmtId="3" fontId="4" fillId="3" borderId="14" xfId="0" applyNumberFormat="1" applyFont="1" applyFill="1" applyBorder="1"/>
    <xf numFmtId="3" fontId="4" fillId="4" borderId="14" xfId="0" applyNumberFormat="1" applyFont="1" applyFill="1" applyBorder="1"/>
    <xf numFmtId="0" fontId="5" fillId="0" borderId="18" xfId="0" applyFont="1" applyBorder="1"/>
    <xf numFmtId="0" fontId="0" fillId="0" borderId="25" xfId="0" applyBorder="1"/>
    <xf numFmtId="3" fontId="4" fillId="3" borderId="19" xfId="0" applyNumberFormat="1" applyFont="1" applyFill="1" applyBorder="1"/>
    <xf numFmtId="3" fontId="4" fillId="0" borderId="0" xfId="0" applyNumberFormat="1" applyFont="1" applyFill="1" applyBorder="1"/>
    <xf numFmtId="0" fontId="1" fillId="0" borderId="0" xfId="0" applyFont="1"/>
    <xf numFmtId="3" fontId="1" fillId="5" borderId="0" xfId="0" applyNumberFormat="1" applyFont="1" applyFill="1" applyBorder="1"/>
    <xf numFmtId="0" fontId="0" fillId="0" borderId="0" xfId="0"/>
    <xf numFmtId="0" fontId="0" fillId="0" borderId="0" xfId="0" applyBorder="1"/>
    <xf numFmtId="0" fontId="3" fillId="0" borderId="13" xfId="0" applyFont="1" applyBorder="1"/>
    <xf numFmtId="3" fontId="0" fillId="3" borderId="14" xfId="0" applyNumberFormat="1" applyFill="1" applyBorder="1"/>
    <xf numFmtId="0" fontId="0" fillId="0" borderId="12" xfId="0" applyBorder="1"/>
    <xf numFmtId="0" fontId="3" fillId="0" borderId="12" xfId="0" applyFont="1" applyFill="1" applyBorder="1"/>
    <xf numFmtId="0" fontId="3" fillId="0" borderId="13" xfId="0" applyFont="1" applyFill="1" applyBorder="1"/>
    <xf numFmtId="3" fontId="0" fillId="3" borderId="14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3" fontId="0" fillId="3" borderId="17" xfId="0" applyNumberFormat="1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0" fillId="0" borderId="0" xfId="0" applyFill="1" applyBorder="1"/>
    <xf numFmtId="0" fontId="3" fillId="0" borderId="27" xfId="0" applyFont="1" applyFill="1" applyBorder="1"/>
    <xf numFmtId="0" fontId="3" fillId="0" borderId="26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3" borderId="30" xfId="0" applyFont="1" applyFill="1" applyBorder="1"/>
    <xf numFmtId="0" fontId="3" fillId="0" borderId="9" xfId="0" applyFont="1" applyBorder="1"/>
    <xf numFmtId="0" fontId="3" fillId="0" borderId="10" xfId="0" applyFont="1" applyBorder="1"/>
    <xf numFmtId="3" fontId="0" fillId="3" borderId="11" xfId="0" applyNumberForma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3" fontId="0" fillId="3" borderId="13" xfId="0" applyNumberFormat="1" applyFont="1" applyFill="1" applyBorder="1"/>
    <xf numFmtId="3" fontId="0" fillId="6" borderId="13" xfId="0" applyNumberFormat="1" applyFont="1" applyFill="1" applyBorder="1"/>
    <xf numFmtId="3" fontId="0" fillId="0" borderId="0" xfId="0" applyNumberFormat="1" applyFill="1"/>
    <xf numFmtId="3" fontId="0" fillId="0" borderId="0" xfId="0" applyNumberFormat="1" applyFont="1" applyFill="1" applyBorder="1"/>
    <xf numFmtId="3" fontId="1" fillId="4" borderId="22" xfId="0" applyNumberFormat="1" applyFont="1" applyFill="1" applyBorder="1"/>
    <xf numFmtId="0" fontId="0" fillId="0" borderId="0" xfId="0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1" xfId="0" applyFont="1" applyBorder="1"/>
    <xf numFmtId="0" fontId="6" fillId="0" borderId="0" xfId="0" applyFont="1"/>
    <xf numFmtId="0" fontId="4" fillId="0" borderId="6" xfId="0" applyFont="1" applyBorder="1"/>
    <xf numFmtId="0" fontId="4" fillId="0" borderId="8" xfId="0" applyFont="1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4" fillId="0" borderId="1" xfId="0" applyFont="1" applyBorder="1"/>
    <xf numFmtId="0" fontId="6" fillId="0" borderId="0" xfId="0" applyFont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4" fillId="0" borderId="1" xfId="0" applyFont="1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8"/>
  <sheetViews>
    <sheetView topLeftCell="A52" workbookViewId="0">
      <selection activeCell="D75" sqref="D75"/>
    </sheetView>
  </sheetViews>
  <sheetFormatPr defaultRowHeight="15"/>
  <cols>
    <col min="1" max="1" width="25.140625" customWidth="1"/>
    <col min="3" max="3" width="13" bestFit="1" customWidth="1"/>
    <col min="5" max="5" width="14" style="13" customWidth="1"/>
  </cols>
  <sheetData>
    <row r="3" spans="1:5">
      <c r="B3" s="1" t="s">
        <v>0</v>
      </c>
    </row>
    <row r="5" spans="1:5" ht="31.5">
      <c r="B5" s="2" t="s">
        <v>1</v>
      </c>
    </row>
    <row r="6" spans="1:5">
      <c r="B6" s="3" t="s">
        <v>2</v>
      </c>
    </row>
    <row r="7" spans="1:5" ht="29.25" customHeight="1"/>
    <row r="8" spans="1:5">
      <c r="C8" s="18" t="s">
        <v>20</v>
      </c>
      <c r="D8" s="3"/>
      <c r="E8" s="18" t="s">
        <v>19</v>
      </c>
    </row>
    <row r="9" spans="1:5">
      <c r="C9" s="4"/>
      <c r="D9" s="3"/>
      <c r="E9" s="4"/>
    </row>
    <row r="10" spans="1:5">
      <c r="A10" s="3" t="s">
        <v>4</v>
      </c>
      <c r="C10" s="4">
        <v>14564823</v>
      </c>
      <c r="D10" s="3"/>
      <c r="E10" s="4">
        <v>16575348</v>
      </c>
    </row>
    <row r="11" spans="1:5">
      <c r="A11" s="3"/>
      <c r="C11" s="4"/>
      <c r="D11" s="3"/>
      <c r="E11" s="4"/>
    </row>
    <row r="12" spans="1:5">
      <c r="A12" s="3" t="s">
        <v>5</v>
      </c>
      <c r="C12" s="4">
        <v>14723073</v>
      </c>
      <c r="D12" s="3"/>
      <c r="E12" s="4">
        <v>16508710</v>
      </c>
    </row>
    <row r="13" spans="1:5">
      <c r="C13" s="13"/>
    </row>
    <row r="14" spans="1:5">
      <c r="A14" s="1" t="s">
        <v>3</v>
      </c>
      <c r="C14" s="14">
        <f>SUM(C10-C12)</f>
        <v>-158250</v>
      </c>
      <c r="D14" s="1"/>
      <c r="E14" s="14">
        <f>SUM(E12-E10)</f>
        <v>-66638</v>
      </c>
    </row>
    <row r="15" spans="1:5">
      <c r="C15" s="13"/>
    </row>
    <row r="16" spans="1:5">
      <c r="C16" s="13"/>
    </row>
    <row r="17" spans="1:5" ht="2.25" customHeight="1">
      <c r="C17" s="13"/>
    </row>
    <row r="18" spans="1:5">
      <c r="A18" s="3" t="s">
        <v>6</v>
      </c>
      <c r="B18" s="3"/>
      <c r="C18" s="4" t="s">
        <v>20</v>
      </c>
      <c r="D18" s="3"/>
      <c r="E18" s="4"/>
    </row>
    <row r="19" spans="1:5">
      <c r="A19" s="3"/>
      <c r="B19" s="3"/>
      <c r="C19" s="4"/>
      <c r="D19" s="3"/>
      <c r="E19" s="4"/>
    </row>
    <row r="20" spans="1:5">
      <c r="A20" s="5" t="s">
        <v>18</v>
      </c>
      <c r="B20" s="6"/>
      <c r="C20" s="15"/>
      <c r="D20" s="6"/>
      <c r="E20" s="15"/>
    </row>
    <row r="21" spans="1:5">
      <c r="A21" s="7"/>
      <c r="B21" s="8"/>
      <c r="C21" s="12"/>
      <c r="D21" s="8"/>
      <c r="E21" s="12"/>
    </row>
    <row r="22" spans="1:5">
      <c r="A22" s="7" t="s">
        <v>8</v>
      </c>
      <c r="B22" s="8"/>
      <c r="C22" s="12">
        <v>135484</v>
      </c>
      <c r="D22" s="8"/>
      <c r="E22" s="12"/>
    </row>
    <row r="23" spans="1:5">
      <c r="A23" s="7" t="s">
        <v>10</v>
      </c>
      <c r="B23" s="8"/>
      <c r="C23" s="12">
        <v>145368</v>
      </c>
      <c r="D23" s="8"/>
      <c r="E23" s="12"/>
    </row>
    <row r="24" spans="1:5">
      <c r="A24" s="9" t="s">
        <v>9</v>
      </c>
      <c r="B24" s="10"/>
      <c r="C24" s="11">
        <v>-9884</v>
      </c>
      <c r="D24" s="10"/>
      <c r="E24" s="11">
        <v>2777.09</v>
      </c>
    </row>
    <row r="25" spans="1:5">
      <c r="A25" s="3"/>
      <c r="B25" s="3"/>
      <c r="C25" s="4"/>
      <c r="D25" s="3"/>
      <c r="E25" s="4"/>
    </row>
    <row r="26" spans="1:5">
      <c r="A26" s="5" t="s">
        <v>12</v>
      </c>
      <c r="B26" s="6"/>
      <c r="C26" s="15"/>
      <c r="D26" s="6"/>
      <c r="E26" s="15"/>
    </row>
    <row r="27" spans="1:5">
      <c r="A27" s="7"/>
      <c r="B27" s="8"/>
      <c r="C27" s="12"/>
      <c r="D27" s="8"/>
      <c r="E27" s="12"/>
    </row>
    <row r="28" spans="1:5">
      <c r="A28" s="7" t="s">
        <v>8</v>
      </c>
      <c r="B28" s="8"/>
      <c r="C28" s="17">
        <v>2875296</v>
      </c>
      <c r="D28" s="8"/>
      <c r="E28" s="17">
        <v>4617784.91</v>
      </c>
    </row>
    <row r="29" spans="1:5">
      <c r="A29" s="7" t="s">
        <v>10</v>
      </c>
      <c r="B29" s="8"/>
      <c r="C29" s="16">
        <v>2656071</v>
      </c>
      <c r="D29" s="8"/>
      <c r="E29" s="16">
        <v>4111467.13</v>
      </c>
    </row>
    <row r="30" spans="1:5">
      <c r="A30" s="9" t="s">
        <v>9</v>
      </c>
      <c r="B30" s="10"/>
      <c r="C30" s="11">
        <v>240601</v>
      </c>
      <c r="D30" s="10"/>
      <c r="E30" s="11">
        <v>502537.9</v>
      </c>
    </row>
    <row r="31" spans="1:5">
      <c r="A31" s="3"/>
      <c r="B31" s="3"/>
      <c r="C31" s="4"/>
      <c r="D31" s="3"/>
      <c r="E31" s="4"/>
    </row>
    <row r="32" spans="1:5">
      <c r="A32" s="5" t="s">
        <v>11</v>
      </c>
      <c r="B32" s="6"/>
      <c r="C32" s="15"/>
      <c r="D32" s="6"/>
      <c r="E32" s="15"/>
    </row>
    <row r="33" spans="1:5">
      <c r="A33" s="7"/>
      <c r="B33" s="8"/>
      <c r="C33" s="12"/>
      <c r="D33" s="8"/>
      <c r="E33" s="12"/>
    </row>
    <row r="34" spans="1:5">
      <c r="A34" s="7" t="s">
        <v>8</v>
      </c>
      <c r="B34" s="8"/>
      <c r="C34" s="12">
        <v>250820</v>
      </c>
      <c r="D34" s="8"/>
      <c r="E34" s="12">
        <v>325249.33</v>
      </c>
    </row>
    <row r="35" spans="1:5">
      <c r="A35" s="7" t="s">
        <v>10</v>
      </c>
      <c r="B35" s="8"/>
      <c r="C35" s="12">
        <v>256518</v>
      </c>
      <c r="D35" s="8"/>
      <c r="E35" s="12">
        <v>497729.32</v>
      </c>
    </row>
    <row r="36" spans="1:5">
      <c r="A36" s="9" t="s">
        <v>9</v>
      </c>
      <c r="B36" s="10"/>
      <c r="C36" s="11">
        <v>-5697.82</v>
      </c>
      <c r="D36" s="10"/>
      <c r="E36" s="11">
        <f>SUM(E34-E35)</f>
        <v>-172479.99</v>
      </c>
    </row>
    <row r="37" spans="1:5">
      <c r="A37" s="3"/>
      <c r="B37" s="3"/>
      <c r="C37" s="4"/>
      <c r="D37" s="3"/>
      <c r="E37" s="4"/>
    </row>
    <row r="38" spans="1:5">
      <c r="A38" s="5" t="s">
        <v>7</v>
      </c>
      <c r="B38" s="6"/>
      <c r="C38" s="15"/>
      <c r="D38" s="6"/>
      <c r="E38" s="15"/>
    </row>
    <row r="39" spans="1:5">
      <c r="A39" s="7"/>
      <c r="B39" s="8"/>
      <c r="C39" s="12"/>
      <c r="D39" s="8"/>
      <c r="E39" s="12"/>
    </row>
    <row r="40" spans="1:5">
      <c r="A40" s="7" t="s">
        <v>8</v>
      </c>
      <c r="B40" s="8"/>
      <c r="C40" s="12">
        <v>131997</v>
      </c>
      <c r="D40" s="8"/>
      <c r="E40" s="12">
        <v>291115.84999999998</v>
      </c>
    </row>
    <row r="41" spans="1:5">
      <c r="A41" s="7" t="s">
        <v>10</v>
      </c>
      <c r="B41" s="8"/>
      <c r="C41" s="12">
        <v>353052</v>
      </c>
      <c r="D41" s="8"/>
      <c r="E41" s="12">
        <v>561771.89</v>
      </c>
    </row>
    <row r="42" spans="1:5">
      <c r="A42" s="9" t="s">
        <v>9</v>
      </c>
      <c r="B42" s="10"/>
      <c r="C42" s="11">
        <v>-221054</v>
      </c>
      <c r="D42" s="10"/>
      <c r="E42" s="11">
        <f>SUM(E40-E41)</f>
        <v>-270656.04000000004</v>
      </c>
    </row>
    <row r="43" spans="1:5">
      <c r="A43" s="3"/>
      <c r="B43" s="3"/>
      <c r="C43" s="4"/>
      <c r="D43" s="3"/>
      <c r="E43" s="4"/>
    </row>
    <row r="44" spans="1:5">
      <c r="A44" s="5" t="s">
        <v>13</v>
      </c>
      <c r="B44" s="6"/>
      <c r="C44" s="15"/>
      <c r="D44" s="6"/>
      <c r="E44" s="15"/>
    </row>
    <row r="45" spans="1:5">
      <c r="A45" s="7"/>
      <c r="B45" s="8"/>
      <c r="C45" s="12"/>
      <c r="D45" s="8"/>
      <c r="E45" s="12"/>
    </row>
    <row r="46" spans="1:5">
      <c r="A46" s="7" t="s">
        <v>8</v>
      </c>
      <c r="B46" s="8"/>
      <c r="C46" s="12">
        <v>177992</v>
      </c>
      <c r="D46" s="8"/>
      <c r="E46" s="12">
        <v>8970.2099999999991</v>
      </c>
    </row>
    <row r="47" spans="1:5">
      <c r="A47" s="7" t="s">
        <v>10</v>
      </c>
      <c r="B47" s="8"/>
      <c r="C47" s="12">
        <v>831932</v>
      </c>
      <c r="D47" s="8"/>
      <c r="E47" s="12">
        <v>662209.46</v>
      </c>
    </row>
    <row r="48" spans="1:5">
      <c r="A48" s="9" t="s">
        <v>9</v>
      </c>
      <c r="B48" s="10"/>
      <c r="C48" s="11">
        <v>-653940</v>
      </c>
      <c r="D48" s="10"/>
      <c r="E48" s="11">
        <f>SUM(E46-E47)</f>
        <v>-653239.25</v>
      </c>
    </row>
    <row r="49" spans="1:5">
      <c r="A49" s="3"/>
      <c r="B49" s="3"/>
      <c r="C49" s="4"/>
      <c r="D49" s="3"/>
      <c r="E49" s="4"/>
    </row>
    <row r="50" spans="1:5">
      <c r="A50" s="5" t="s">
        <v>14</v>
      </c>
      <c r="B50" s="6"/>
      <c r="C50" s="15"/>
      <c r="D50" s="6"/>
      <c r="E50" s="15"/>
    </row>
    <row r="51" spans="1:5">
      <c r="A51" s="7"/>
      <c r="B51" s="8"/>
      <c r="C51" s="12"/>
      <c r="D51" s="8"/>
      <c r="E51" s="12"/>
    </row>
    <row r="52" spans="1:5">
      <c r="A52" s="7" t="s">
        <v>8</v>
      </c>
      <c r="B52" s="8"/>
      <c r="C52" s="12">
        <v>2415845</v>
      </c>
      <c r="D52" s="8"/>
      <c r="E52" s="12">
        <v>2551580.81</v>
      </c>
    </row>
    <row r="53" spans="1:5">
      <c r="A53" s="7" t="s">
        <v>10</v>
      </c>
      <c r="B53" s="8"/>
      <c r="C53" s="12">
        <v>2298430</v>
      </c>
      <c r="D53" s="8"/>
      <c r="E53" s="12">
        <v>2392353.5099999998</v>
      </c>
    </row>
    <row r="54" spans="1:5">
      <c r="A54" s="9" t="s">
        <v>9</v>
      </c>
      <c r="B54" s="10"/>
      <c r="C54" s="11">
        <v>122150</v>
      </c>
      <c r="D54" s="10"/>
      <c r="E54" s="11">
        <f>SUM(E52-E53)</f>
        <v>159227.30000000028</v>
      </c>
    </row>
    <row r="55" spans="1:5">
      <c r="A55" s="3"/>
      <c r="B55" s="3"/>
      <c r="C55" s="4"/>
      <c r="D55" s="3"/>
      <c r="E55" s="4"/>
    </row>
    <row r="56" spans="1:5">
      <c r="A56" s="5" t="s">
        <v>15</v>
      </c>
      <c r="B56" s="6"/>
      <c r="C56" s="15"/>
      <c r="D56" s="6"/>
      <c r="E56" s="15"/>
    </row>
    <row r="57" spans="1:5">
      <c r="A57" s="7"/>
      <c r="B57" s="8"/>
      <c r="C57" s="12"/>
      <c r="D57" s="8"/>
      <c r="E57" s="12"/>
    </row>
    <row r="58" spans="1:5">
      <c r="A58" s="7" t="s">
        <v>8</v>
      </c>
      <c r="B58" s="8"/>
      <c r="C58" s="12">
        <v>8124557</v>
      </c>
      <c r="D58" s="8"/>
      <c r="E58" s="12">
        <v>8116239.8300000001</v>
      </c>
    </row>
    <row r="59" spans="1:5">
      <c r="A59" s="7" t="s">
        <v>10</v>
      </c>
      <c r="B59" s="8"/>
      <c r="C59" s="12">
        <v>7781765</v>
      </c>
      <c r="D59" s="8"/>
      <c r="E59" s="12">
        <v>7781811.8399999999</v>
      </c>
    </row>
    <row r="60" spans="1:5">
      <c r="A60" s="9" t="s">
        <v>9</v>
      </c>
      <c r="B60" s="10"/>
      <c r="C60" s="11">
        <v>347528</v>
      </c>
      <c r="D60" s="10"/>
      <c r="E60" s="11">
        <f>SUM(E58-E59)</f>
        <v>334427.99000000022</v>
      </c>
    </row>
    <row r="61" spans="1:5">
      <c r="A61" s="3"/>
      <c r="B61" s="3"/>
      <c r="C61" s="4"/>
      <c r="D61" s="3"/>
      <c r="E61" s="4"/>
    </row>
    <row r="62" spans="1:5">
      <c r="A62" s="5" t="s">
        <v>16</v>
      </c>
      <c r="B62" s="6"/>
      <c r="C62" s="15"/>
      <c r="D62" s="6"/>
      <c r="E62" s="15"/>
    </row>
    <row r="63" spans="1:5">
      <c r="A63" s="7"/>
      <c r="B63" s="8"/>
      <c r="C63" s="12"/>
      <c r="D63" s="8"/>
      <c r="E63" s="12"/>
    </row>
    <row r="64" spans="1:5">
      <c r="A64" s="7" t="s">
        <v>8</v>
      </c>
      <c r="B64" s="8"/>
      <c r="C64" s="12">
        <v>406376</v>
      </c>
      <c r="D64" s="8"/>
      <c r="E64" s="12">
        <v>508465</v>
      </c>
    </row>
    <row r="65" spans="1:5">
      <c r="A65" s="7" t="s">
        <v>10</v>
      </c>
      <c r="B65" s="8"/>
      <c r="C65" s="12">
        <v>412179</v>
      </c>
      <c r="D65" s="8"/>
      <c r="E65" s="12">
        <v>502698</v>
      </c>
    </row>
    <row r="66" spans="1:5">
      <c r="A66" s="9" t="s">
        <v>9</v>
      </c>
      <c r="B66" s="10"/>
      <c r="C66" s="11">
        <v>-2953.46</v>
      </c>
      <c r="D66" s="10"/>
      <c r="E66" s="11">
        <f>SUM(E64-E65)</f>
        <v>5767</v>
      </c>
    </row>
    <row r="67" spans="1:5">
      <c r="A67" s="3"/>
      <c r="B67" s="3"/>
      <c r="C67" s="4"/>
      <c r="D67" s="3"/>
      <c r="E67" s="4"/>
    </row>
    <row r="68" spans="1:5">
      <c r="A68" s="5" t="s">
        <v>17</v>
      </c>
      <c r="B68" s="6"/>
      <c r="C68" s="15"/>
      <c r="D68" s="6"/>
      <c r="E68" s="15"/>
    </row>
    <row r="69" spans="1:5">
      <c r="A69" s="7"/>
      <c r="B69" s="8"/>
      <c r="C69" s="12"/>
      <c r="D69" s="8"/>
      <c r="E69" s="12"/>
    </row>
    <row r="70" spans="1:5">
      <c r="A70" s="7" t="s">
        <v>8</v>
      </c>
      <c r="B70" s="8"/>
      <c r="C70" s="12">
        <v>25000</v>
      </c>
      <c r="D70" s="8"/>
      <c r="E70" s="12">
        <v>25000</v>
      </c>
    </row>
    <row r="71" spans="1:5">
      <c r="A71" s="7" t="s">
        <v>10</v>
      </c>
      <c r="B71" s="8"/>
      <c r="C71" s="12"/>
      <c r="D71" s="8"/>
      <c r="E71" s="12"/>
    </row>
    <row r="72" spans="1:5">
      <c r="A72" s="9" t="s">
        <v>9</v>
      </c>
      <c r="B72" s="10"/>
      <c r="C72" s="11">
        <v>25000</v>
      </c>
      <c r="D72" s="10"/>
      <c r="E72" s="11">
        <v>25000</v>
      </c>
    </row>
    <row r="73" spans="1:5">
      <c r="A73" s="3"/>
      <c r="B73" s="3"/>
      <c r="C73" s="3"/>
      <c r="D73" s="3"/>
      <c r="E73" s="4"/>
    </row>
    <row r="74" spans="1:5">
      <c r="A74" s="3"/>
      <c r="B74" s="3"/>
      <c r="C74" s="3"/>
      <c r="D74" s="3"/>
      <c r="E74" s="4"/>
    </row>
    <row r="75" spans="1:5">
      <c r="A75" s="3"/>
      <c r="B75" s="3"/>
      <c r="C75" s="4">
        <f t="shared" ref="C75" si="0">SUM(C72+C66+C60+C54+C48+C42+C36+C30+C24)</f>
        <v>-158250.28000000003</v>
      </c>
      <c r="D75" s="4"/>
      <c r="E75" s="4">
        <f>SUM(E72+E66+E60+E54+E48+E42+E36+E30+E24)</f>
        <v>-66637.999999999505</v>
      </c>
    </row>
    <row r="76" spans="1:5">
      <c r="A76" s="3"/>
      <c r="B76" s="3"/>
      <c r="C76" s="3"/>
      <c r="D76" s="3"/>
      <c r="E76" s="4"/>
    </row>
    <row r="77" spans="1:5">
      <c r="A77" s="3"/>
      <c r="B77" s="3"/>
      <c r="C77" s="3"/>
      <c r="D77" s="3"/>
      <c r="E77" s="4"/>
    </row>
    <row r="78" spans="1:5">
      <c r="A78" s="3"/>
      <c r="B78" s="3"/>
      <c r="C78" s="3"/>
      <c r="D78" s="3"/>
      <c r="E78" s="4"/>
    </row>
    <row r="79" spans="1:5">
      <c r="A79" s="3"/>
      <c r="B79" s="3"/>
      <c r="C79" s="3"/>
      <c r="D79" s="3"/>
      <c r="E79" s="4"/>
    </row>
    <row r="80" spans="1:5">
      <c r="A80" s="3"/>
      <c r="B80" s="3"/>
      <c r="C80" s="3"/>
      <c r="D80" s="3"/>
      <c r="E80" s="4"/>
    </row>
    <row r="81" spans="1:5">
      <c r="A81" s="3"/>
      <c r="B81" s="3"/>
      <c r="C81" s="3"/>
      <c r="D81" s="3"/>
      <c r="E81" s="4"/>
    </row>
    <row r="82" spans="1:5">
      <c r="A82" s="3"/>
      <c r="B82" s="3"/>
      <c r="C82" s="3"/>
      <c r="D82" s="3"/>
      <c r="E82" s="4"/>
    </row>
    <row r="83" spans="1:5">
      <c r="A83" s="3"/>
      <c r="B83" s="3"/>
      <c r="C83" s="3"/>
      <c r="D83" s="3"/>
      <c r="E83" s="4"/>
    </row>
    <row r="84" spans="1:5">
      <c r="A84" s="3"/>
      <c r="B84" s="3"/>
      <c r="C84" s="3"/>
      <c r="D84" s="3"/>
      <c r="E84" s="4"/>
    </row>
    <row r="85" spans="1:5">
      <c r="A85" s="3"/>
      <c r="B85" s="3"/>
      <c r="C85" s="3"/>
      <c r="D85" s="3"/>
      <c r="E85" s="4"/>
    </row>
    <row r="86" spans="1:5">
      <c r="A86" s="3"/>
      <c r="B86" s="3"/>
      <c r="C86" s="3"/>
      <c r="D86" s="3"/>
      <c r="E86" s="4"/>
    </row>
    <row r="87" spans="1:5">
      <c r="A87" s="3"/>
      <c r="B87" s="3"/>
      <c r="C87" s="3"/>
      <c r="D87" s="3"/>
      <c r="E87" s="4"/>
    </row>
    <row r="88" spans="1:5">
      <c r="A88" s="3"/>
      <c r="B88" s="3"/>
      <c r="C88" s="3"/>
      <c r="D88" s="3"/>
      <c r="E88" s="4"/>
    </row>
    <row r="89" spans="1:5">
      <c r="A89" s="3"/>
      <c r="B89" s="3"/>
      <c r="C89" s="3"/>
      <c r="D89" s="3"/>
      <c r="E89" s="4"/>
    </row>
    <row r="90" spans="1:5">
      <c r="A90" s="3"/>
      <c r="B90" s="3"/>
      <c r="C90" s="3"/>
      <c r="D90" s="3"/>
      <c r="E90" s="4"/>
    </row>
    <row r="91" spans="1:5">
      <c r="A91" s="3"/>
      <c r="B91" s="3"/>
      <c r="C91" s="3"/>
      <c r="D91" s="3"/>
      <c r="E91" s="4"/>
    </row>
    <row r="92" spans="1:5">
      <c r="A92" s="3"/>
      <c r="B92" s="3"/>
      <c r="C92" s="3"/>
      <c r="D92" s="3"/>
      <c r="E92" s="4"/>
    </row>
    <row r="93" spans="1:5">
      <c r="A93" s="3"/>
      <c r="B93" s="3"/>
      <c r="C93" s="3"/>
      <c r="D93" s="3"/>
      <c r="E93" s="4"/>
    </row>
    <row r="94" spans="1:5">
      <c r="A94" s="3"/>
      <c r="B94" s="3"/>
      <c r="C94" s="3"/>
      <c r="D94" s="3"/>
      <c r="E94" s="4"/>
    </row>
    <row r="95" spans="1:5">
      <c r="A95" s="3"/>
      <c r="B95" s="3"/>
      <c r="C95" s="3"/>
      <c r="D95" s="3"/>
      <c r="E95" s="4"/>
    </row>
    <row r="96" spans="1:5">
      <c r="A96" s="3"/>
      <c r="B96" s="3"/>
      <c r="C96" s="3"/>
      <c r="D96" s="3"/>
      <c r="E96" s="4"/>
    </row>
    <row r="97" spans="1:5">
      <c r="A97" s="3"/>
      <c r="B97" s="3"/>
      <c r="C97" s="3"/>
      <c r="D97" s="3"/>
      <c r="E97" s="4"/>
    </row>
    <row r="98" spans="1:5">
      <c r="A98" s="3"/>
      <c r="B98" s="3"/>
      <c r="C98" s="3"/>
      <c r="D98" s="3"/>
      <c r="E98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topLeftCell="A61" workbookViewId="0">
      <selection activeCell="F34" sqref="F34"/>
    </sheetView>
  </sheetViews>
  <sheetFormatPr defaultRowHeight="15"/>
  <cols>
    <col min="1" max="1" width="15.42578125" customWidth="1"/>
    <col min="3" max="3" width="15" customWidth="1"/>
  </cols>
  <sheetData>
    <row r="1" spans="1:4">
      <c r="A1" s="19"/>
      <c r="B1" s="19"/>
      <c r="C1" s="19"/>
      <c r="D1" s="19"/>
    </row>
    <row r="2" spans="1:4" ht="15.75" thickBot="1">
      <c r="A2" s="22"/>
      <c r="B2" s="22"/>
      <c r="C2" s="22"/>
      <c r="D2" s="19"/>
    </row>
    <row r="3" spans="1:4">
      <c r="A3" s="20" t="s">
        <v>21</v>
      </c>
      <c r="B3" s="23" t="s">
        <v>21</v>
      </c>
      <c r="C3" s="21" t="s">
        <v>22</v>
      </c>
      <c r="D3" s="19"/>
    </row>
    <row r="4" spans="1:4">
      <c r="A4" s="24"/>
      <c r="B4" s="25"/>
      <c r="C4" s="26" t="s">
        <v>23</v>
      </c>
      <c r="D4" s="19"/>
    </row>
    <row r="5" spans="1:4">
      <c r="A5" s="24"/>
      <c r="B5" s="27">
        <v>0</v>
      </c>
      <c r="C5" s="28">
        <v>-9884.3799999999992</v>
      </c>
      <c r="D5" s="19" t="s">
        <v>24</v>
      </c>
    </row>
    <row r="6" spans="1:4">
      <c r="A6" s="24"/>
      <c r="B6" s="27"/>
      <c r="C6" s="28"/>
      <c r="D6" s="19" t="s">
        <v>25</v>
      </c>
    </row>
    <row r="7" spans="1:4">
      <c r="A7" s="24" t="s">
        <v>26</v>
      </c>
      <c r="B7" s="27">
        <v>10</v>
      </c>
      <c r="C7" s="29">
        <v>240601</v>
      </c>
      <c r="D7" s="19"/>
    </row>
    <row r="8" spans="1:4">
      <c r="A8" s="24"/>
      <c r="B8" s="27"/>
      <c r="C8" s="28"/>
      <c r="D8" s="19"/>
    </row>
    <row r="9" spans="1:4">
      <c r="A9" s="24" t="s">
        <v>27</v>
      </c>
      <c r="B9" s="27">
        <v>40</v>
      </c>
      <c r="C9" s="28">
        <v>-5698</v>
      </c>
      <c r="D9" s="19"/>
    </row>
    <row r="10" spans="1:4">
      <c r="A10" s="24"/>
      <c r="B10" s="27"/>
      <c r="C10" s="28"/>
      <c r="D10" s="19"/>
    </row>
    <row r="11" spans="1:4">
      <c r="A11" s="24" t="s">
        <v>28</v>
      </c>
      <c r="B11" s="27">
        <v>50</v>
      </c>
      <c r="C11" s="28">
        <v>-221054</v>
      </c>
      <c r="D11" s="19"/>
    </row>
    <row r="12" spans="1:4">
      <c r="A12" s="24"/>
      <c r="B12" s="27"/>
      <c r="C12" s="28"/>
      <c r="D12" s="19"/>
    </row>
    <row r="13" spans="1:4">
      <c r="A13" s="24" t="s">
        <v>29</v>
      </c>
      <c r="B13" s="27">
        <v>60</v>
      </c>
      <c r="C13" s="28">
        <v>-653940</v>
      </c>
      <c r="D13" s="19"/>
    </row>
    <row r="14" spans="1:4">
      <c r="A14" s="24"/>
      <c r="B14" s="27"/>
      <c r="C14" s="28"/>
      <c r="D14" s="19"/>
    </row>
    <row r="15" spans="1:4">
      <c r="A15" s="24" t="s">
        <v>30</v>
      </c>
      <c r="B15" s="27">
        <v>70</v>
      </c>
      <c r="C15" s="28">
        <v>122150.41</v>
      </c>
      <c r="D15" s="19"/>
    </row>
    <row r="16" spans="1:4">
      <c r="A16" s="24"/>
      <c r="B16" s="27"/>
      <c r="C16" s="28"/>
      <c r="D16" s="19"/>
    </row>
    <row r="17" spans="1:5">
      <c r="A17" s="24" t="s">
        <v>31</v>
      </c>
      <c r="B17" s="27">
        <v>80</v>
      </c>
      <c r="C17" s="28">
        <v>347528</v>
      </c>
      <c r="D17" s="19"/>
    </row>
    <row r="18" spans="1:5">
      <c r="A18" s="24"/>
      <c r="B18" s="27"/>
      <c r="C18" s="28"/>
      <c r="D18" s="19"/>
    </row>
    <row r="19" spans="1:5">
      <c r="A19" s="24" t="s">
        <v>32</v>
      </c>
      <c r="B19" s="27">
        <v>88</v>
      </c>
      <c r="C19" s="28">
        <v>-2953</v>
      </c>
      <c r="D19" s="19"/>
    </row>
    <row r="20" spans="1:5">
      <c r="A20" s="24"/>
      <c r="B20" s="27"/>
      <c r="C20" s="28"/>
      <c r="D20" s="19"/>
    </row>
    <row r="21" spans="1:5" ht="15.75" thickBot="1">
      <c r="A21" s="30" t="s">
        <v>33</v>
      </c>
      <c r="B21" s="31">
        <v>66</v>
      </c>
      <c r="C21" s="32">
        <v>25000</v>
      </c>
      <c r="D21" s="19"/>
    </row>
    <row r="22" spans="1:5">
      <c r="A22" s="19"/>
      <c r="B22" s="19"/>
      <c r="C22" s="33"/>
      <c r="D22" s="19"/>
    </row>
    <row r="23" spans="1:5">
      <c r="A23" s="34" t="s">
        <v>22</v>
      </c>
      <c r="B23" s="34"/>
      <c r="C23" s="35">
        <v>-158249.96999999997</v>
      </c>
      <c r="D23" s="19"/>
    </row>
    <row r="30" spans="1:5" ht="15.75" thickBot="1">
      <c r="A30" s="36" t="s">
        <v>34</v>
      </c>
      <c r="B30" s="37"/>
      <c r="C30" s="37"/>
      <c r="D30" s="37"/>
      <c r="E30" s="36" t="s">
        <v>35</v>
      </c>
    </row>
    <row r="31" spans="1:5" ht="15.75" thickBot="1">
      <c r="A31" s="36"/>
      <c r="B31" s="52" t="s">
        <v>36</v>
      </c>
      <c r="C31" s="53" t="s">
        <v>36</v>
      </c>
      <c r="D31" s="54" t="s">
        <v>37</v>
      </c>
      <c r="E31" s="36"/>
    </row>
    <row r="32" spans="1:5">
      <c r="A32" s="36"/>
      <c r="B32" s="55">
        <v>0</v>
      </c>
      <c r="C32" s="56"/>
      <c r="D32" s="57">
        <v>-42873</v>
      </c>
      <c r="E32" s="36"/>
    </row>
    <row r="33" spans="1:5">
      <c r="A33" s="36"/>
      <c r="B33" s="40">
        <v>802</v>
      </c>
      <c r="C33" s="38" t="s">
        <v>38</v>
      </c>
      <c r="D33" s="39">
        <v>37.130000000000003</v>
      </c>
      <c r="E33" s="36"/>
    </row>
    <row r="34" spans="1:5">
      <c r="A34" s="36"/>
      <c r="B34" s="40">
        <v>805</v>
      </c>
      <c r="C34" s="37" t="s">
        <v>39</v>
      </c>
      <c r="D34" s="39">
        <v>3639</v>
      </c>
      <c r="E34" s="36"/>
    </row>
    <row r="35" spans="1:5">
      <c r="A35" s="36"/>
      <c r="B35" s="40">
        <v>806</v>
      </c>
      <c r="C35" s="38" t="s">
        <v>40</v>
      </c>
      <c r="D35" s="39">
        <v>787.53</v>
      </c>
      <c r="E35" s="36"/>
    </row>
    <row r="36" spans="1:5">
      <c r="A36" s="36"/>
      <c r="B36" s="40">
        <v>808</v>
      </c>
      <c r="C36" s="38" t="s">
        <v>41</v>
      </c>
      <c r="D36" s="39">
        <v>1383.5</v>
      </c>
      <c r="E36" s="36"/>
    </row>
    <row r="37" spans="1:5">
      <c r="A37" s="36"/>
      <c r="B37" s="40">
        <v>903</v>
      </c>
      <c r="C37" s="38" t="s">
        <v>42</v>
      </c>
      <c r="D37" s="39">
        <v>8733</v>
      </c>
      <c r="E37" s="36"/>
    </row>
    <row r="38" spans="1:5">
      <c r="A38" s="36"/>
      <c r="B38" s="40">
        <v>904</v>
      </c>
      <c r="C38" s="38" t="s">
        <v>43</v>
      </c>
      <c r="D38" s="39">
        <v>443</v>
      </c>
      <c r="E38" s="36"/>
    </row>
    <row r="39" spans="1:5">
      <c r="A39" s="36"/>
      <c r="B39" s="40">
        <v>907</v>
      </c>
      <c r="C39" s="38" t="s">
        <v>44</v>
      </c>
      <c r="D39" s="39">
        <v>1651.38</v>
      </c>
      <c r="E39" s="36"/>
    </row>
    <row r="40" spans="1:5">
      <c r="A40" s="36"/>
      <c r="B40" s="40">
        <v>910</v>
      </c>
      <c r="C40" s="38" t="s">
        <v>45</v>
      </c>
      <c r="D40" s="39">
        <v>5143</v>
      </c>
      <c r="E40" s="36"/>
    </row>
    <row r="41" spans="1:5">
      <c r="A41" s="36"/>
      <c r="B41" s="40">
        <v>911</v>
      </c>
      <c r="C41" s="38" t="s">
        <v>46</v>
      </c>
      <c r="D41" s="39">
        <v>0.4</v>
      </c>
      <c r="E41" s="36"/>
    </row>
    <row r="42" spans="1:5">
      <c r="A42" s="36"/>
      <c r="B42" s="40">
        <v>921</v>
      </c>
      <c r="C42" s="38" t="s">
        <v>47</v>
      </c>
      <c r="D42" s="39">
        <v>722.32</v>
      </c>
      <c r="E42" s="36"/>
    </row>
    <row r="43" spans="1:5">
      <c r="A43" s="36"/>
      <c r="B43" s="40">
        <v>922</v>
      </c>
      <c r="C43" s="38" t="s">
        <v>48</v>
      </c>
      <c r="D43" s="39">
        <v>54840</v>
      </c>
      <c r="E43" s="36"/>
    </row>
    <row r="44" spans="1:5">
      <c r="A44" s="36"/>
      <c r="B44" s="40">
        <v>923</v>
      </c>
      <c r="C44" s="38" t="s">
        <v>49</v>
      </c>
      <c r="D44" s="39">
        <v>299</v>
      </c>
      <c r="E44" s="36"/>
    </row>
    <row r="45" spans="1:5">
      <c r="A45" s="36"/>
      <c r="B45" s="40">
        <v>924</v>
      </c>
      <c r="C45" s="38" t="s">
        <v>50</v>
      </c>
      <c r="D45" s="39">
        <v>400</v>
      </c>
      <c r="E45" s="36"/>
    </row>
    <row r="46" spans="1:5">
      <c r="B46" s="40">
        <v>926</v>
      </c>
      <c r="C46" s="38" t="s">
        <v>51</v>
      </c>
      <c r="D46" s="39">
        <v>10753.72</v>
      </c>
      <c r="E46" s="36"/>
    </row>
    <row r="47" spans="1:5">
      <c r="B47" s="40">
        <v>927</v>
      </c>
      <c r="C47" s="38" t="s">
        <v>52</v>
      </c>
      <c r="D47" s="39">
        <v>362</v>
      </c>
      <c r="E47" s="36"/>
    </row>
    <row r="48" spans="1:5">
      <c r="B48" s="41">
        <v>928</v>
      </c>
      <c r="C48" s="42" t="s">
        <v>53</v>
      </c>
      <c r="D48" s="43">
        <v>-0.4</v>
      </c>
      <c r="E48" s="36"/>
    </row>
    <row r="49" spans="2:5">
      <c r="B49" s="44">
        <v>929</v>
      </c>
      <c r="C49" s="45" t="s">
        <v>54</v>
      </c>
      <c r="D49" s="46">
        <v>-34</v>
      </c>
      <c r="E49" s="36"/>
    </row>
    <row r="50" spans="2:5">
      <c r="B50" s="41">
        <v>930</v>
      </c>
      <c r="C50" s="42" t="s">
        <v>55</v>
      </c>
      <c r="D50" s="43">
        <v>492</v>
      </c>
      <c r="E50" s="36"/>
    </row>
    <row r="51" spans="2:5">
      <c r="B51" s="41">
        <v>934</v>
      </c>
      <c r="C51" s="42" t="s">
        <v>56</v>
      </c>
      <c r="D51" s="43">
        <v>147.6</v>
      </c>
      <c r="E51" s="36"/>
    </row>
    <row r="52" spans="2:5">
      <c r="B52" s="41">
        <v>937</v>
      </c>
      <c r="C52" s="42" t="s">
        <v>57</v>
      </c>
      <c r="D52" s="61">
        <v>0</v>
      </c>
      <c r="E52" s="63"/>
    </row>
    <row r="53" spans="2:5">
      <c r="B53" s="50">
        <v>938</v>
      </c>
      <c r="C53" s="51" t="s">
        <v>58</v>
      </c>
      <c r="D53" s="61">
        <v>37547</v>
      </c>
      <c r="E53" s="49"/>
    </row>
    <row r="54" spans="2:5">
      <c r="B54" s="41">
        <v>939</v>
      </c>
      <c r="C54" s="42" t="s">
        <v>59</v>
      </c>
      <c r="D54" s="60">
        <v>3911</v>
      </c>
      <c r="E54" s="49"/>
    </row>
    <row r="55" spans="2:5">
      <c r="B55" s="41">
        <v>940</v>
      </c>
      <c r="C55" s="42" t="s">
        <v>60</v>
      </c>
      <c r="D55" s="60">
        <v>21770</v>
      </c>
      <c r="E55" s="49"/>
    </row>
    <row r="56" spans="2:5">
      <c r="B56" s="41">
        <v>941</v>
      </c>
      <c r="C56" s="42" t="s">
        <v>61</v>
      </c>
      <c r="D56" s="60">
        <v>5939</v>
      </c>
      <c r="E56" s="49"/>
    </row>
    <row r="57" spans="2:5">
      <c r="B57" s="41">
        <v>942</v>
      </c>
      <c r="C57" s="42" t="s">
        <v>62</v>
      </c>
      <c r="D57" s="60">
        <v>904</v>
      </c>
      <c r="E57" s="49"/>
    </row>
    <row r="58" spans="2:5">
      <c r="B58" s="41">
        <v>943</v>
      </c>
      <c r="C58" s="42" t="s">
        <v>63</v>
      </c>
      <c r="D58" s="60">
        <v>5125</v>
      </c>
      <c r="E58" s="49"/>
    </row>
    <row r="59" spans="2:5">
      <c r="B59" s="41">
        <v>944</v>
      </c>
      <c r="C59" s="42" t="s">
        <v>64</v>
      </c>
      <c r="D59" s="60">
        <v>1</v>
      </c>
      <c r="E59" s="49"/>
    </row>
    <row r="60" spans="2:5">
      <c r="B60" s="41">
        <v>945</v>
      </c>
      <c r="C60" s="42" t="s">
        <v>65</v>
      </c>
      <c r="D60" s="60">
        <v>1570</v>
      </c>
      <c r="E60" s="49"/>
    </row>
    <row r="61" spans="2:5">
      <c r="B61" s="41">
        <v>946</v>
      </c>
      <c r="C61" s="42" t="s">
        <v>66</v>
      </c>
      <c r="D61" s="60">
        <v>2998.79</v>
      </c>
      <c r="E61" s="49"/>
    </row>
    <row r="62" spans="2:5">
      <c r="B62" s="41">
        <v>947</v>
      </c>
      <c r="C62" s="42" t="s">
        <v>67</v>
      </c>
      <c r="D62" s="60">
        <v>10778</v>
      </c>
      <c r="E62" s="49"/>
    </row>
    <row r="63" spans="2:5">
      <c r="B63" s="41">
        <v>948</v>
      </c>
      <c r="C63" s="42" t="s">
        <v>68</v>
      </c>
      <c r="D63" s="61">
        <v>0</v>
      </c>
      <c r="E63" s="63"/>
    </row>
    <row r="64" spans="2:5">
      <c r="B64" s="41">
        <v>949</v>
      </c>
      <c r="C64" s="42" t="s">
        <v>69</v>
      </c>
      <c r="D64" s="60">
        <v>7218</v>
      </c>
      <c r="E64" s="49"/>
    </row>
    <row r="65" spans="2:5">
      <c r="B65" s="41">
        <v>950</v>
      </c>
      <c r="C65" s="42" t="s">
        <v>70</v>
      </c>
      <c r="D65" s="60">
        <v>28781.54</v>
      </c>
      <c r="E65" s="49"/>
    </row>
    <row r="66" spans="2:5">
      <c r="B66" s="41">
        <v>951</v>
      </c>
      <c r="C66" s="42" t="s">
        <v>71</v>
      </c>
      <c r="D66" s="61">
        <v>19078</v>
      </c>
      <c r="E66" s="49"/>
    </row>
    <row r="67" spans="2:5">
      <c r="B67" s="41">
        <v>952</v>
      </c>
      <c r="C67" s="42" t="s">
        <v>72</v>
      </c>
      <c r="D67" s="60">
        <v>1485.51</v>
      </c>
      <c r="E67" s="49"/>
    </row>
    <row r="68" spans="2:5">
      <c r="B68" s="42">
        <v>953</v>
      </c>
      <c r="C68" s="42" t="s">
        <v>73</v>
      </c>
      <c r="D68" s="60">
        <v>36.86</v>
      </c>
      <c r="E68" s="49"/>
    </row>
    <row r="69" spans="2:5">
      <c r="B69" s="42">
        <v>954</v>
      </c>
      <c r="C69" s="42" t="s">
        <v>74</v>
      </c>
      <c r="D69" s="60">
        <v>161</v>
      </c>
      <c r="E69" s="49"/>
    </row>
    <row r="70" spans="2:5">
      <c r="B70" s="42">
        <v>955</v>
      </c>
      <c r="C70" s="42" t="s">
        <v>75</v>
      </c>
      <c r="D70" s="60">
        <v>47920.11</v>
      </c>
      <c r="E70" s="49"/>
    </row>
    <row r="71" spans="2:5">
      <c r="B71" s="42">
        <v>956</v>
      </c>
      <c r="C71" s="42" t="s">
        <v>76</v>
      </c>
      <c r="D71" s="60">
        <v>779</v>
      </c>
      <c r="E71" s="49"/>
    </row>
    <row r="72" spans="2:5">
      <c r="B72" s="42">
        <v>957</v>
      </c>
      <c r="C72" s="42" t="s">
        <v>77</v>
      </c>
      <c r="D72" s="61">
        <v>0</v>
      </c>
      <c r="E72" s="63"/>
    </row>
    <row r="73" spans="2:5">
      <c r="B73" s="42">
        <v>958</v>
      </c>
      <c r="C73" s="42" t="s">
        <v>78</v>
      </c>
      <c r="D73" s="60">
        <v>-174</v>
      </c>
      <c r="E73" s="63"/>
    </row>
    <row r="74" spans="2:5">
      <c r="B74" s="42">
        <v>959</v>
      </c>
      <c r="C74" s="42" t="s">
        <v>79</v>
      </c>
      <c r="D74" s="61">
        <v>-2169</v>
      </c>
      <c r="E74" s="63"/>
    </row>
    <row r="75" spans="2:5">
      <c r="B75" s="42">
        <v>960</v>
      </c>
      <c r="C75" s="42" t="s">
        <v>80</v>
      </c>
      <c r="D75" s="60">
        <v>13.03</v>
      </c>
      <c r="E75" s="49"/>
    </row>
    <row r="76" spans="2:5">
      <c r="B76" s="42">
        <v>961</v>
      </c>
      <c r="C76" s="42" t="s">
        <v>81</v>
      </c>
      <c r="D76" s="61">
        <v>0</v>
      </c>
      <c r="E76" s="63"/>
    </row>
    <row r="77" spans="2:5" ht="15.75" thickBot="1">
      <c r="B77" s="47" t="s">
        <v>82</v>
      </c>
      <c r="C77" s="48"/>
      <c r="D77" s="64">
        <v>240601.02</v>
      </c>
      <c r="E77" s="62"/>
    </row>
    <row r="78" spans="2:5">
      <c r="B78" s="58"/>
      <c r="C78" s="58"/>
      <c r="D78" s="59"/>
      <c r="E78" s="3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opLeftCell="A10" workbookViewId="0">
      <selection activeCell="F25" sqref="F25"/>
    </sheetView>
  </sheetViews>
  <sheetFormatPr defaultRowHeight="15"/>
  <cols>
    <col min="1" max="1" width="23.5703125" customWidth="1"/>
  </cols>
  <sheetData>
    <row r="1" spans="1:4" ht="21">
      <c r="A1" s="65"/>
      <c r="B1" s="71" t="s">
        <v>83</v>
      </c>
      <c r="C1" s="65"/>
      <c r="D1" s="65"/>
    </row>
    <row r="5" spans="1:4">
      <c r="A5" s="70" t="s">
        <v>10</v>
      </c>
      <c r="B5" s="67"/>
      <c r="C5" s="65"/>
      <c r="D5" s="65"/>
    </row>
    <row r="6" spans="1:4">
      <c r="A6" s="68"/>
      <c r="B6" s="69"/>
      <c r="C6" s="65"/>
      <c r="D6" s="65"/>
    </row>
    <row r="7" spans="1:4">
      <c r="A7" s="68" t="s">
        <v>84</v>
      </c>
      <c r="B7" s="69">
        <v>397192.58</v>
      </c>
      <c r="C7" s="65"/>
      <c r="D7" s="65" t="s">
        <v>85</v>
      </c>
    </row>
    <row r="8" spans="1:4">
      <c r="A8" s="68" t="s">
        <v>86</v>
      </c>
      <c r="B8" s="69">
        <v>16131</v>
      </c>
      <c r="C8" s="65"/>
      <c r="D8" s="65"/>
    </row>
    <row r="9" spans="1:4">
      <c r="A9" s="68" t="s">
        <v>87</v>
      </c>
      <c r="B9" s="69">
        <v>11767.41</v>
      </c>
      <c r="C9" s="65"/>
      <c r="D9" s="65"/>
    </row>
    <row r="10" spans="1:4">
      <c r="A10" s="68" t="s">
        <v>88</v>
      </c>
      <c r="B10" s="69">
        <v>26493.09</v>
      </c>
      <c r="C10" s="65"/>
      <c r="D10" s="65"/>
    </row>
    <row r="11" spans="1:4">
      <c r="A11" s="68" t="s">
        <v>89</v>
      </c>
      <c r="B11" s="69">
        <v>263035.76</v>
      </c>
      <c r="C11" s="65"/>
      <c r="D11" s="65"/>
    </row>
    <row r="12" spans="1:4">
      <c r="A12" s="68" t="s">
        <v>90</v>
      </c>
      <c r="B12" s="69">
        <v>11780</v>
      </c>
      <c r="C12" s="65"/>
      <c r="D12" s="65"/>
    </row>
    <row r="13" spans="1:4">
      <c r="A13" s="68" t="s">
        <v>91</v>
      </c>
      <c r="B13" s="69">
        <v>105532.12</v>
      </c>
      <c r="C13" s="65"/>
      <c r="D13" s="65"/>
    </row>
    <row r="14" spans="1:4">
      <c r="A14" s="68"/>
      <c r="B14" s="69"/>
      <c r="C14" s="65"/>
      <c r="D14" s="65"/>
    </row>
    <row r="15" spans="1:4">
      <c r="A15" s="68"/>
      <c r="B15" s="69"/>
      <c r="C15" s="65"/>
      <c r="D15" s="65"/>
    </row>
    <row r="16" spans="1:4">
      <c r="A16" s="72" t="s">
        <v>92</v>
      </c>
      <c r="B16" s="73">
        <v>831931.96000000008</v>
      </c>
      <c r="C16" s="65"/>
      <c r="D16" s="65"/>
    </row>
    <row r="19" spans="1:2">
      <c r="A19" s="70" t="s">
        <v>8</v>
      </c>
      <c r="B19" s="67"/>
    </row>
    <row r="20" spans="1:2">
      <c r="A20" s="68" t="s">
        <v>93</v>
      </c>
      <c r="B20" s="69">
        <v>176205.4</v>
      </c>
    </row>
    <row r="21" spans="1:2">
      <c r="A21" s="68" t="s">
        <v>94</v>
      </c>
      <c r="B21" s="69">
        <v>1786.69</v>
      </c>
    </row>
    <row r="22" spans="1:2">
      <c r="A22" s="68"/>
      <c r="B22" s="69"/>
    </row>
    <row r="23" spans="1:2">
      <c r="A23" s="68"/>
      <c r="B23" s="69"/>
    </row>
    <row r="24" spans="1:2">
      <c r="A24" s="72" t="s">
        <v>95</v>
      </c>
      <c r="B24" s="73">
        <v>177992.09</v>
      </c>
    </row>
    <row r="27" spans="1:2">
      <c r="A27" s="66" t="s">
        <v>9</v>
      </c>
      <c r="B27" s="66">
        <v>-653939.87000000011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abSelected="1" topLeftCell="A16" workbookViewId="0">
      <selection activeCell="H10" sqref="H10"/>
    </sheetView>
  </sheetViews>
  <sheetFormatPr defaultRowHeight="15"/>
  <cols>
    <col min="1" max="1" width="15" customWidth="1"/>
    <col min="4" max="4" width="11.140625" customWidth="1"/>
  </cols>
  <sheetData>
    <row r="1" spans="1:5" ht="21">
      <c r="A1" s="74"/>
      <c r="B1" s="74"/>
      <c r="C1" s="81" t="s">
        <v>96</v>
      </c>
      <c r="D1" s="74"/>
      <c r="E1" s="74"/>
    </row>
    <row r="3" spans="1:5">
      <c r="A3" s="80" t="s">
        <v>97</v>
      </c>
      <c r="B3" s="75"/>
      <c r="C3" s="74"/>
      <c r="D3" s="80" t="s">
        <v>98</v>
      </c>
      <c r="E3" s="75"/>
    </row>
    <row r="4" spans="1:5">
      <c r="A4" s="76" t="s">
        <v>10</v>
      </c>
      <c r="B4" s="77">
        <v>62526.82</v>
      </c>
      <c r="C4" s="74"/>
      <c r="D4" s="76" t="s">
        <v>10</v>
      </c>
      <c r="E4" s="77">
        <v>1555</v>
      </c>
    </row>
    <row r="5" spans="1:5">
      <c r="A5" s="76" t="s">
        <v>8</v>
      </c>
      <c r="B5" s="77"/>
      <c r="C5" s="74"/>
      <c r="D5" s="76" t="s">
        <v>8</v>
      </c>
      <c r="E5" s="77">
        <v>249.99</v>
      </c>
    </row>
    <row r="6" spans="1:5">
      <c r="A6" s="76"/>
      <c r="B6" s="77"/>
      <c r="C6" s="74"/>
      <c r="D6" s="76"/>
      <c r="E6" s="77"/>
    </row>
    <row r="7" spans="1:5">
      <c r="A7" s="78" t="s">
        <v>9</v>
      </c>
      <c r="B7" s="79">
        <v>-62526.82</v>
      </c>
      <c r="C7" s="74"/>
      <c r="D7" s="78" t="s">
        <v>9</v>
      </c>
      <c r="E7" s="79">
        <v>-1305.01</v>
      </c>
    </row>
    <row r="10" spans="1:5">
      <c r="A10" s="80" t="s">
        <v>99</v>
      </c>
      <c r="B10" s="75"/>
      <c r="C10" s="74"/>
      <c r="D10" s="74" t="s">
        <v>28</v>
      </c>
      <c r="E10" s="74">
        <v>-653.04</v>
      </c>
    </row>
    <row r="11" spans="1:5">
      <c r="A11" s="76" t="s">
        <v>10</v>
      </c>
      <c r="B11" s="77">
        <v>49134.99</v>
      </c>
      <c r="C11" s="74"/>
      <c r="D11" s="74"/>
      <c r="E11" s="74"/>
    </row>
    <row r="12" spans="1:5">
      <c r="A12" s="76" t="s">
        <v>8</v>
      </c>
      <c r="B12" s="77">
        <v>46920.2</v>
      </c>
      <c r="C12" s="74"/>
      <c r="D12" s="74"/>
      <c r="E12" s="74"/>
    </row>
    <row r="13" spans="1:5">
      <c r="A13" s="76"/>
      <c r="B13" s="77"/>
      <c r="C13" s="74"/>
      <c r="D13" s="74"/>
      <c r="E13" s="74"/>
    </row>
    <row r="14" spans="1:5">
      <c r="A14" s="78" t="s">
        <v>9</v>
      </c>
      <c r="B14" s="79">
        <v>-2214.7900000000009</v>
      </c>
      <c r="C14" s="74"/>
      <c r="D14" s="74"/>
      <c r="E14" s="74"/>
    </row>
    <row r="17" spans="1:2">
      <c r="A17" s="80" t="s">
        <v>100</v>
      </c>
      <c r="B17" s="75"/>
    </row>
    <row r="18" spans="1:2">
      <c r="A18" s="76" t="s">
        <v>10</v>
      </c>
      <c r="B18" s="77">
        <v>158464.99</v>
      </c>
    </row>
    <row r="19" spans="1:2">
      <c r="A19" s="76" t="s">
        <v>8</v>
      </c>
      <c r="B19" s="77">
        <v>66444.160000000003</v>
      </c>
    </row>
    <row r="20" spans="1:2">
      <c r="A20" s="76"/>
      <c r="B20" s="77"/>
    </row>
    <row r="21" spans="1:2">
      <c r="A21" s="78" t="s">
        <v>9</v>
      </c>
      <c r="B21" s="79">
        <v>-92020.829999999987</v>
      </c>
    </row>
    <row r="24" spans="1:2">
      <c r="A24" s="80" t="s">
        <v>101</v>
      </c>
      <c r="B24" s="75"/>
    </row>
    <row r="25" spans="1:2">
      <c r="A25" s="76" t="s">
        <v>10</v>
      </c>
      <c r="B25" s="77">
        <v>12825.84</v>
      </c>
    </row>
    <row r="26" spans="1:2">
      <c r="A26" s="76" t="s">
        <v>8</v>
      </c>
      <c r="B26" s="77">
        <v>4656</v>
      </c>
    </row>
    <row r="27" spans="1:2">
      <c r="A27" s="76"/>
      <c r="B27" s="77"/>
    </row>
    <row r="28" spans="1:2">
      <c r="A28" s="78" t="s">
        <v>9</v>
      </c>
      <c r="B28" s="79">
        <v>-8169.84</v>
      </c>
    </row>
    <row r="31" spans="1:2">
      <c r="A31" s="80" t="s">
        <v>102</v>
      </c>
      <c r="B31" s="75"/>
    </row>
    <row r="32" spans="1:2">
      <c r="A32" s="76" t="s">
        <v>10</v>
      </c>
      <c r="B32" s="77">
        <v>67242.179999999993</v>
      </c>
    </row>
    <row r="33" spans="1:2">
      <c r="A33" s="76" t="s">
        <v>8</v>
      </c>
      <c r="B33" s="77">
        <v>13078.34</v>
      </c>
    </row>
    <row r="34" spans="1:2">
      <c r="A34" s="76"/>
      <c r="B34" s="77"/>
    </row>
    <row r="35" spans="1:2">
      <c r="A35" s="78" t="s">
        <v>9</v>
      </c>
      <c r="B35" s="79">
        <v>-54163.839999999997</v>
      </c>
    </row>
    <row r="38" spans="1:2">
      <c r="A38" s="74" t="s">
        <v>37</v>
      </c>
      <c r="B38" s="74">
        <v>-221054.17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E12" sqref="E11:E12"/>
    </sheetView>
  </sheetViews>
  <sheetFormatPr defaultRowHeight="15"/>
  <cols>
    <col min="1" max="1" width="14.7109375" customWidth="1"/>
  </cols>
  <sheetData>
    <row r="1" spans="1:3" ht="21">
      <c r="A1" s="82"/>
      <c r="B1" s="82"/>
      <c r="C1" s="89" t="s">
        <v>27</v>
      </c>
    </row>
    <row r="3" spans="1:3">
      <c r="A3" s="88" t="s">
        <v>103</v>
      </c>
      <c r="B3" s="83"/>
      <c r="C3" s="82"/>
    </row>
    <row r="4" spans="1:3">
      <c r="A4" s="84" t="s">
        <v>10</v>
      </c>
      <c r="B4" s="85">
        <v>89575.28</v>
      </c>
      <c r="C4" s="82"/>
    </row>
    <row r="5" spans="1:3">
      <c r="A5" s="84" t="s">
        <v>8</v>
      </c>
      <c r="B5" s="85">
        <v>119300</v>
      </c>
      <c r="C5" s="82"/>
    </row>
    <row r="6" spans="1:3">
      <c r="A6" s="84"/>
      <c r="B6" s="85"/>
      <c r="C6" s="82"/>
    </row>
    <row r="7" spans="1:3">
      <c r="A7" s="86" t="s">
        <v>9</v>
      </c>
      <c r="B7" s="87">
        <v>29724.720000000001</v>
      </c>
      <c r="C7" s="82"/>
    </row>
    <row r="10" spans="1:3">
      <c r="A10" s="88" t="s">
        <v>104</v>
      </c>
      <c r="B10" s="83"/>
      <c r="C10" s="82"/>
    </row>
    <row r="11" spans="1:3">
      <c r="A11" s="84" t="s">
        <v>10</v>
      </c>
      <c r="B11" s="85">
        <v>152508.78</v>
      </c>
      <c r="C11" s="82"/>
    </row>
    <row r="12" spans="1:3">
      <c r="A12" s="84" t="s">
        <v>8</v>
      </c>
      <c r="B12" s="85">
        <v>127345</v>
      </c>
      <c r="C12" s="82"/>
    </row>
    <row r="13" spans="1:3">
      <c r="A13" s="84"/>
      <c r="B13" s="85"/>
      <c r="C13" s="82"/>
    </row>
    <row r="14" spans="1:3">
      <c r="A14" s="86" t="s">
        <v>9</v>
      </c>
      <c r="B14" s="87">
        <v>-25163.78</v>
      </c>
      <c r="C14" s="82"/>
    </row>
    <row r="17" spans="1:2">
      <c r="A17" s="88" t="s">
        <v>105</v>
      </c>
      <c r="B17" s="83"/>
    </row>
    <row r="18" spans="1:2">
      <c r="A18" s="84" t="s">
        <v>10</v>
      </c>
      <c r="B18" s="85">
        <v>14434.16</v>
      </c>
    </row>
    <row r="19" spans="1:2">
      <c r="A19" s="84" t="s">
        <v>8</v>
      </c>
      <c r="B19" s="85">
        <v>4175</v>
      </c>
    </row>
    <row r="20" spans="1:2">
      <c r="A20" s="84"/>
      <c r="B20" s="85"/>
    </row>
    <row r="21" spans="1:2">
      <c r="A21" s="86" t="s">
        <v>9</v>
      </c>
      <c r="B21" s="87">
        <v>-10259.16</v>
      </c>
    </row>
    <row r="25" spans="1:2">
      <c r="A25" s="82" t="s">
        <v>37</v>
      </c>
      <c r="B25" s="82">
        <v>-5698.2199999999975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Hospodaření</vt:lpstr>
      <vt:lpstr>výsledek činností,provozů</vt:lpstr>
      <vt:lpstr>správa</vt:lpstr>
      <vt:lpstr>doprava</vt:lpstr>
      <vt:lpstr>mechanizace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2011-04-27T12:39:05Z</cp:lastPrinted>
  <dcterms:created xsi:type="dcterms:W3CDTF">2010-04-23T08:35:55Z</dcterms:created>
  <dcterms:modified xsi:type="dcterms:W3CDTF">2012-05-09T08:01:11Z</dcterms:modified>
</cp:coreProperties>
</file>